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C06E0DE1-5D53-4EC5-96D5-09DD47F71F0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E24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<sst xmlns="http://schemas.openxmlformats.org/spreadsheetml/2006/main" count="289" uniqueCount="69">
  <si>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</si>
  <si>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</si>
  <si>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</si>
  <si>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</si>
  <si>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</si>
  <si>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</si>
  <si>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</si>
  <si>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</si>
  <si>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</si>
  <si>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</si>
  <si>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</si>
  <si>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</si>
  <si>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</si>
  <si>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</si>
  <si>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</si>
  <si>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</si>
  <si>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</si>
  <si>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</si>
  <si>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</si>
  <si>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</si>
  <si>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</si>
  <si>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</si>
  <si>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</si>
  <si>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</si>
  <si>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</si>
  <si>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</si>
  <si>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</si>
  <si>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</si>
  <si>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</si>
  <si>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</si>
  <si>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</si>
  <si>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</si>
  <si>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</si>
  <si>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</si>
  <si>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</si>
  <si>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</si>
  <si>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</si>
  <si>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</si>
  <si>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</si>
  <si>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</si>
  <si>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</si>
  <si>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</si>
  <si>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</si>
  <si>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</si>
  <si>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</si>
  <si>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</si>
  <si>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</si>
  <si>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</si>
  <si>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</si>
  <si>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</si>
  <si>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</si>
  <si>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</si>
  <si>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</si>
  <si>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</si>
  <si>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</si>
  <si>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</si>
  <si>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</si>
  <si>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</si>
  <si>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</si>
  <si>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</si>
  <si>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курица</t>
  </si>
  <si>
    <t>каша рис мол</t>
  </si>
  <si>
    <t>какао с молоком</t>
  </si>
  <si>
    <t>зефир</t>
  </si>
  <si>
    <t>суп овощ со сметаной</t>
  </si>
  <si>
    <t>рагу из птицы</t>
  </si>
  <si>
    <t>пирог с повидлом</t>
  </si>
  <si>
    <t>рис</t>
  </si>
  <si>
    <t>суп овощ со смет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</si>
</sst>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5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60</v>
      </c>
      <c r="AF2" s="91" t="s">
        <v>63</v>
      </c>
      <c r="AG2" s="91" t="s">
        <v>49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2.5000000000000001E-2</v>
      </c>
      <c r="C7" s="107" t="s">
        <v>63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2.5000000000000001E-2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0.18</v>
      </c>
      <c r="C13" s="11" t="s">
        <v>65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0.08</v>
      </c>
      <c r="C18" s="107" t="s">
        <v>66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>
        <v>0.04</v>
      </c>
      <c r="AH18" s="102"/>
      <c r="AI18" s="102"/>
      <c r="AJ18" s="102"/>
    </row>
    <row r="19" spans="1:37" ht="15" customHeight="1" x14ac:dyDescent="0.25">
      <c r="A19" s="135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1.9E-2</v>
      </c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0.24599999999999997</v>
      </c>
      <c r="E21" s="27">
        <f t="shared" ref="E21:AJ21" si="0">SUM(E3:E20)</f>
        <v>4.1000000000000002E-2</v>
      </c>
      <c r="F21" s="27">
        <f t="shared" si="0"/>
        <v>1.2E-2</v>
      </c>
      <c r="G21" s="27">
        <f t="shared" si="0"/>
        <v>1.3999999999999999E-2</v>
      </c>
      <c r="H21" s="27">
        <f t="shared" si="0"/>
        <v>5.5E-2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0.03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/>
      <c r="Y21" s="27">
        <f t="shared" si="0"/>
        <v>4.4999999999999998E-2</v>
      </c>
      <c r="Z21" s="27">
        <f t="shared" si="0"/>
        <v>0.01</v>
      </c>
      <c r="AA21" s="27">
        <f t="shared" si="0"/>
        <v>0</v>
      </c>
      <c r="AB21" s="27">
        <f t="shared" si="0"/>
        <v>1.9000000000000003E-2</v>
      </c>
      <c r="AC21" s="27">
        <f t="shared" si="0"/>
        <v>1.9E-2</v>
      </c>
      <c r="AD21" s="27">
        <f t="shared" si="0"/>
        <v>0</v>
      </c>
      <c r="AE21" s="27">
        <f t="shared" si="0"/>
        <v>8.3000000000000004E-2</v>
      </c>
      <c r="AF21" s="27">
        <f t="shared" si="0"/>
        <v>2.5000000000000001E-2</v>
      </c>
      <c r="AG21" s="27">
        <f t="shared" si="0"/>
        <v>0.04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15.989999999999998</v>
      </c>
      <c r="E22" s="76">
        <f>E21*$D27</f>
        <v>2.665</v>
      </c>
      <c r="F22" s="76">
        <f>F21*$D27</f>
        <v>0.78</v>
      </c>
      <c r="G22" s="76">
        <f t="shared" ref="G22:AE22" si="1">G21*$D27</f>
        <v>0.90999999999999992</v>
      </c>
      <c r="H22" s="76">
        <f>H21*$D27</f>
        <v>3.5750000000000002</v>
      </c>
      <c r="I22" s="76">
        <f>I21*$D27</f>
        <v>2.4049999999999998</v>
      </c>
      <c r="J22" s="76">
        <f>J21*$D27</f>
        <v>1.82</v>
      </c>
      <c r="K22" s="76">
        <f>K21*$D27</f>
        <v>0.13</v>
      </c>
      <c r="L22" s="76">
        <f t="shared" si="1"/>
        <v>12.35</v>
      </c>
      <c r="M22" s="76">
        <f t="shared" si="1"/>
        <v>2.21</v>
      </c>
      <c r="N22" s="76">
        <f t="shared" si="1"/>
        <v>2.4049999999999998</v>
      </c>
      <c r="O22" s="76">
        <f t="shared" si="1"/>
        <v>1.95</v>
      </c>
      <c r="P22" s="76">
        <f>P21*$D27</f>
        <v>0</v>
      </c>
      <c r="Q22" s="76">
        <f t="shared" si="1"/>
        <v>3.9</v>
      </c>
      <c r="R22" s="76">
        <f t="shared" si="1"/>
        <v>0.52</v>
      </c>
      <c r="S22" s="125">
        <f t="shared" si="1"/>
        <v>16.25</v>
      </c>
      <c r="T22" s="76">
        <f t="shared" si="1"/>
        <v>0</v>
      </c>
      <c r="U22" s="76">
        <f t="shared" si="1"/>
        <v>0.32500000000000001</v>
      </c>
      <c r="V22" s="76">
        <f t="shared" si="1"/>
        <v>0.65</v>
      </c>
      <c r="W22" s="76">
        <f t="shared" si="1"/>
        <v>0</v>
      </c>
      <c r="X22" s="76">
        <v>0.1</v>
      </c>
      <c r="Y22" s="76">
        <f t="shared" si="1"/>
        <v>2.9249999999999998</v>
      </c>
      <c r="Z22" s="76">
        <f t="shared" si="1"/>
        <v>0.65</v>
      </c>
      <c r="AA22" s="76">
        <f t="shared" si="1"/>
        <v>0</v>
      </c>
      <c r="AB22" s="76">
        <f t="shared" si="1"/>
        <v>1.2350000000000001</v>
      </c>
      <c r="AC22" s="76">
        <f t="shared" si="1"/>
        <v>1.2349999999999999</v>
      </c>
      <c r="AD22" s="76">
        <f t="shared" si="1"/>
        <v>0</v>
      </c>
      <c r="AE22" s="76">
        <f t="shared" si="1"/>
        <v>5.3950000000000005</v>
      </c>
      <c r="AF22" s="76">
        <v>1.78</v>
      </c>
      <c r="AG22" s="76">
        <v>2.58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108.3</v>
      </c>
      <c r="K23" s="30">
        <v>305.39999999999998</v>
      </c>
      <c r="L23" s="30">
        <v>62.59</v>
      </c>
      <c r="M23" s="30">
        <v>51.71</v>
      </c>
      <c r="N23" s="30">
        <v>39.11</v>
      </c>
      <c r="O23" s="30">
        <v>54.22</v>
      </c>
      <c r="P23" s="30">
        <v>548.78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141.30000000000001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228.17</v>
      </c>
      <c r="AE23" s="101">
        <v>203.73</v>
      </c>
      <c r="AF23" s="3">
        <v>297.11</v>
      </c>
      <c r="AG23" s="3">
        <v>145</v>
      </c>
      <c r="AH23" s="3">
        <v>284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1748.6663999999998</v>
      </c>
      <c r="E24" s="32">
        <f t="shared" ref="E24:AJ24" si="2">E22*E23</f>
        <v>170.26685000000001</v>
      </c>
      <c r="F24" s="32">
        <f t="shared" si="2"/>
        <v>753.24600000000009</v>
      </c>
      <c r="G24" s="32">
        <f t="shared" si="2"/>
        <v>114.27779999999998</v>
      </c>
      <c r="H24" s="32">
        <f t="shared" si="2"/>
        <v>341.91300000000001</v>
      </c>
      <c r="I24" s="32">
        <f t="shared" si="2"/>
        <v>134.07874999999999</v>
      </c>
      <c r="J24" s="32">
        <f t="shared" si="2"/>
        <v>197.10599999999999</v>
      </c>
      <c r="K24" s="32">
        <f t="shared" si="2"/>
        <v>39.701999999999998</v>
      </c>
      <c r="L24" s="32">
        <f t="shared" si="2"/>
        <v>772.98649999999998</v>
      </c>
      <c r="M24" s="32">
        <f t="shared" si="2"/>
        <v>114.2791</v>
      </c>
      <c r="N24" s="32">
        <f t="shared" si="2"/>
        <v>94.059549999999987</v>
      </c>
      <c r="O24" s="32">
        <f t="shared" si="2"/>
        <v>105.729</v>
      </c>
      <c r="P24" s="32">
        <f t="shared" si="2"/>
        <v>0</v>
      </c>
      <c r="Q24" s="32">
        <f t="shared" si="2"/>
        <v>201.279</v>
      </c>
      <c r="R24" s="32">
        <f t="shared" si="2"/>
        <v>79.133600000000001</v>
      </c>
      <c r="S24" s="32">
        <v>0.98</v>
      </c>
      <c r="T24" s="32">
        <f t="shared" si="2"/>
        <v>0</v>
      </c>
      <c r="U24" s="32">
        <f t="shared" si="2"/>
        <v>4.641</v>
      </c>
      <c r="V24" s="32">
        <f t="shared" si="2"/>
        <v>191.386</v>
      </c>
      <c r="W24" s="32">
        <f t="shared" si="2"/>
        <v>0</v>
      </c>
      <c r="X24" s="32">
        <f t="shared" si="2"/>
        <v>14.130000000000003</v>
      </c>
      <c r="Y24" s="32">
        <f t="shared" si="2"/>
        <v>117.78975</v>
      </c>
      <c r="Z24" s="32">
        <f t="shared" si="2"/>
        <v>457.197</v>
      </c>
      <c r="AA24" s="32">
        <f t="shared" si="2"/>
        <v>0</v>
      </c>
      <c r="AB24" s="32">
        <f t="shared" si="2"/>
        <v>205.24465000000001</v>
      </c>
      <c r="AC24" s="32">
        <f t="shared" si="2"/>
        <v>172.99879999999999</v>
      </c>
      <c r="AD24" s="32">
        <f t="shared" si="2"/>
        <v>0</v>
      </c>
      <c r="AE24" s="32">
        <f t="shared" si="2"/>
        <v>1099.1233500000001</v>
      </c>
      <c r="AF24" s="32">
        <f t="shared" si="2"/>
        <v>528.85580000000004</v>
      </c>
      <c r="AG24" s="32">
        <f t="shared" si="2"/>
        <v>374.1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8033.1698999999999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123.58722923076922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workbookViewId="0">
      <selection activeCell="AH13" sqref="AH1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60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2.5000000000000001E-2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2.5000000000000001E-2</v>
      </c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>
        <v>1E-3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1.7000000000000001E-2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68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65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>
        <v>8.3000000000000004E-2</v>
      </c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0.08</v>
      </c>
      <c r="C18" s="107" t="s">
        <v>66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0.04</v>
      </c>
    </row>
    <row r="19" spans="1:36" x14ac:dyDescent="0.25">
      <c r="A19" s="135"/>
      <c r="B19" s="21">
        <v>0.18</v>
      </c>
      <c r="C19" s="107" t="s">
        <v>45</v>
      </c>
      <c r="D19" s="16"/>
      <c r="E19" s="16">
        <v>0.01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>
        <v>1.7999999999999999E-2</v>
      </c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0.24599999999999997</v>
      </c>
      <c r="E21" s="110">
        <f t="shared" ref="E21:AJ21" si="0">SUM(E3:E20)</f>
        <v>0.04</v>
      </c>
      <c r="F21" s="110">
        <f t="shared" si="0"/>
        <v>1.2E-2</v>
      </c>
      <c r="G21" s="110">
        <f t="shared" si="0"/>
        <v>1.3999999999999999E-2</v>
      </c>
      <c r="H21" s="110">
        <f t="shared" si="0"/>
        <v>5.5E-2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</v>
      </c>
      <c r="M21" s="110">
        <f t="shared" si="0"/>
        <v>3.4000000000000002E-2</v>
      </c>
      <c r="N21" s="110">
        <f t="shared" si="0"/>
        <v>3.6999999999999998E-2</v>
      </c>
      <c r="O21" s="110">
        <f t="shared" si="0"/>
        <v>0.03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0.25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4.4999999999999998E-2</v>
      </c>
      <c r="Z21" s="110">
        <f t="shared" si="0"/>
        <v>0.01</v>
      </c>
      <c r="AA21" s="110">
        <f t="shared" si="0"/>
        <v>0</v>
      </c>
      <c r="AB21" s="110">
        <f t="shared" si="0"/>
        <v>2.8000000000000004E-2</v>
      </c>
      <c r="AC21" s="110">
        <f t="shared" si="0"/>
        <v>1.7999999999999999E-2</v>
      </c>
      <c r="AD21" s="110">
        <f t="shared" si="0"/>
        <v>0</v>
      </c>
      <c r="AE21" s="110">
        <f t="shared" si="0"/>
        <v>2.5000000000000001E-2</v>
      </c>
      <c r="AF21" s="110">
        <f t="shared" si="0"/>
        <v>8.3000000000000004E-2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0.04</v>
      </c>
    </row>
    <row r="22" spans="1:36" x14ac:dyDescent="0.25">
      <c r="A22" s="24"/>
      <c r="B22" s="25"/>
      <c r="C22" s="28" t="s">
        <v>9</v>
      </c>
      <c r="D22" s="111">
        <f>D21*$D27</f>
        <v>0.73799999999999988</v>
      </c>
      <c r="E22" s="112">
        <f>E21*$D27</f>
        <v>0.12</v>
      </c>
      <c r="F22" s="112">
        <f>F21*$D27</f>
        <v>3.6000000000000004E-2</v>
      </c>
      <c r="G22" s="118">
        <f t="shared" ref="G22:U22" si="1">G21*$D27</f>
        <v>4.1999999999999996E-2</v>
      </c>
      <c r="H22" s="112">
        <f>H21*$D27</f>
        <v>0.16500000000000001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0.57000000000000006</v>
      </c>
      <c r="M22" s="112">
        <f t="shared" si="1"/>
        <v>0.10200000000000001</v>
      </c>
      <c r="N22" s="112">
        <f t="shared" si="1"/>
        <v>0.11099999999999999</v>
      </c>
      <c r="O22" s="112">
        <f t="shared" si="1"/>
        <v>0.09</v>
      </c>
      <c r="P22" s="112">
        <f>P21*$D27</f>
        <v>0</v>
      </c>
      <c r="Q22" s="112">
        <f t="shared" si="1"/>
        <v>0.18</v>
      </c>
      <c r="R22" s="112">
        <f t="shared" si="1"/>
        <v>2.4E-2</v>
      </c>
      <c r="S22" s="113">
        <f>S21*$D27</f>
        <v>0.75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</v>
      </c>
      <c r="X22" s="114"/>
      <c r="Y22" s="118">
        <f>Y21*$D27</f>
        <v>0.13500000000000001</v>
      </c>
      <c r="Z22" s="112">
        <f>Z21*D27</f>
        <v>0.03</v>
      </c>
      <c r="AA22" s="112">
        <f>AA21*$D27</f>
        <v>0</v>
      </c>
      <c r="AB22" s="118">
        <f t="shared" ref="AB22:AJ22" si="2">AB21*$D27</f>
        <v>8.4000000000000019E-2</v>
      </c>
      <c r="AC22" s="112">
        <f t="shared" si="2"/>
        <v>5.3999999999999992E-2</v>
      </c>
      <c r="AD22" s="112">
        <f t="shared" si="2"/>
        <v>0</v>
      </c>
      <c r="AE22" s="112">
        <f t="shared" si="2"/>
        <v>7.5000000000000011E-2</v>
      </c>
      <c r="AF22" s="112">
        <f t="shared" si="2"/>
        <v>0.249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0.12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108.3</v>
      </c>
      <c r="K23" s="115">
        <v>305.39999999999998</v>
      </c>
      <c r="L23" s="115">
        <v>62.59</v>
      </c>
      <c r="M23" s="115">
        <v>44.48</v>
      </c>
      <c r="N23" s="115">
        <v>38.979999999999997</v>
      </c>
      <c r="O23" s="115">
        <v>36.9</v>
      </c>
      <c r="P23" s="115">
        <v>548.78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297.11</v>
      </c>
      <c r="AF23" s="55">
        <v>203.73</v>
      </c>
      <c r="AG23" s="55">
        <v>104.16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76.382999999999981</v>
      </c>
      <c r="E24" s="116">
        <f t="shared" ref="E24:AJ24" si="3">E22*E23</f>
        <v>8.6159999999999997</v>
      </c>
      <c r="F24" s="116">
        <f t="shared" si="3"/>
        <v>33.757200000000005</v>
      </c>
      <c r="G24" s="116">
        <f t="shared" si="3"/>
        <v>5.1617999999999995</v>
      </c>
      <c r="H24" s="116">
        <f t="shared" si="3"/>
        <v>15.780600000000002</v>
      </c>
      <c r="I24" s="116">
        <f t="shared" si="3"/>
        <v>6.1882499999999991</v>
      </c>
      <c r="J24" s="116">
        <f t="shared" si="3"/>
        <v>9.0972000000000008</v>
      </c>
      <c r="K24" s="116">
        <f t="shared" si="3"/>
        <v>1.8323999999999998</v>
      </c>
      <c r="L24" s="116">
        <f t="shared" si="3"/>
        <v>35.676300000000005</v>
      </c>
      <c r="M24" s="116">
        <f t="shared" si="3"/>
        <v>4.5369599999999997</v>
      </c>
      <c r="N24" s="116">
        <f t="shared" si="3"/>
        <v>4.3267799999999994</v>
      </c>
      <c r="O24" s="116">
        <f t="shared" si="3"/>
        <v>3.3209999999999997</v>
      </c>
      <c r="P24" s="123">
        <f t="shared" si="3"/>
        <v>0</v>
      </c>
      <c r="Q24" s="116">
        <f t="shared" si="3"/>
        <v>7.8083999999999998</v>
      </c>
      <c r="R24" s="116">
        <f t="shared" si="3"/>
        <v>3.468</v>
      </c>
      <c r="S24" s="116">
        <f t="shared" si="3"/>
        <v>7.2375000000000007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0</v>
      </c>
      <c r="X24" s="116">
        <f t="shared" si="3"/>
        <v>0</v>
      </c>
      <c r="Y24" s="116">
        <f t="shared" si="3"/>
        <v>5.346000000000001</v>
      </c>
      <c r="Z24" s="116">
        <f t="shared" si="3"/>
        <v>20.0535</v>
      </c>
      <c r="AA24" s="116">
        <f t="shared" si="3"/>
        <v>0</v>
      </c>
      <c r="AB24" s="116">
        <f t="shared" si="3"/>
        <v>13.616400000000002</v>
      </c>
      <c r="AC24" s="116">
        <f t="shared" si="3"/>
        <v>7.4627999999999988</v>
      </c>
      <c r="AD24" s="116">
        <f t="shared" si="3"/>
        <v>0</v>
      </c>
      <c r="AE24" s="116">
        <f t="shared" si="3"/>
        <v>22.283250000000006</v>
      </c>
      <c r="AF24" s="116">
        <f t="shared" si="3"/>
        <v>50.728769999999997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16.181999999999999</v>
      </c>
    </row>
    <row r="25" spans="1:36" x14ac:dyDescent="0.25">
      <c r="A25" s="24"/>
      <c r="B25" s="25"/>
      <c r="C25" s="33" t="s">
        <v>11</v>
      </c>
      <c r="D25" s="128">
        <f>SUM(D24:AJ24)</f>
        <v>367.13211000000001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122.37737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67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63</v>
      </c>
      <c r="AE2" s="100" t="s">
        <v>60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61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62</v>
      </c>
      <c r="D4" s="16">
        <v>7.4999999999999997E-2</v>
      </c>
      <c r="E4" s="16">
        <v>7.0000000000000001E-3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2.8000000000000001E-2</v>
      </c>
      <c r="C5" s="108" t="s">
        <v>46</v>
      </c>
      <c r="D5" s="16"/>
      <c r="E5" s="16"/>
      <c r="F5" s="16">
        <v>3.0000000000000001E-3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0.02</v>
      </c>
      <c r="C7" s="108" t="s">
        <v>63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0.02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0.03</v>
      </c>
      <c r="M12" s="16">
        <v>6.0000000000000001E-3</v>
      </c>
      <c r="N12" s="16">
        <v>0.01</v>
      </c>
      <c r="O12" s="16">
        <v>0.02</v>
      </c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4.0000000000000001E-3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0.18</v>
      </c>
      <c r="C13" s="108" t="s">
        <v>65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6.0000000000000001E-3</v>
      </c>
      <c r="AC13" s="16"/>
      <c r="AD13" s="16"/>
      <c r="AE13" s="102">
        <v>8.4000000000000005E-2</v>
      </c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6.5000000000000002E-2</v>
      </c>
      <c r="C18" s="108" t="s">
        <v>66</v>
      </c>
      <c r="D18" s="16">
        <v>1.7000000000000001E-2</v>
      </c>
      <c r="E18" s="16">
        <v>3.0000000000000001E-3</v>
      </c>
      <c r="F18" s="16">
        <v>2E-3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0.04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>
        <v>0.03</v>
      </c>
    </row>
    <row r="19" spans="1:36" ht="15" customHeight="1" x14ac:dyDescent="0.25">
      <c r="A19" s="140"/>
      <c r="B19" s="55">
        <v>0.15</v>
      </c>
      <c r="C19" s="108" t="s">
        <v>45</v>
      </c>
      <c r="D19" s="16"/>
      <c r="E19" s="16">
        <v>8.0000000000000002E-3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>
        <v>1.4999999999999999E-2</v>
      </c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0.16899999999999998</v>
      </c>
      <c r="E21" s="92">
        <f t="shared" ref="E21:AJ21" si="0">SUM(E3:E20)</f>
        <v>3.1E-2</v>
      </c>
      <c r="F21" s="92">
        <f t="shared" si="0"/>
        <v>8.0000000000000002E-3</v>
      </c>
      <c r="G21" s="92">
        <f t="shared" si="0"/>
        <v>1.2999999999999999E-2</v>
      </c>
      <c r="H21" s="92">
        <f t="shared" si="0"/>
        <v>4.2999999999999997E-2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0.18</v>
      </c>
      <c r="M21" s="92">
        <f>SUM(M3:M20)</f>
        <v>2.6000000000000002E-2</v>
      </c>
      <c r="N21" s="92">
        <f>SUM(N3:N20)</f>
        <v>3.2000000000000001E-2</v>
      </c>
      <c r="O21" s="92">
        <f t="shared" si="0"/>
        <v>0.02</v>
      </c>
      <c r="P21" s="92">
        <f t="shared" si="0"/>
        <v>0</v>
      </c>
      <c r="Q21" s="92">
        <f t="shared" si="0"/>
        <v>0.04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</v>
      </c>
      <c r="X21" s="92">
        <f t="shared" si="0"/>
        <v>0.04</v>
      </c>
      <c r="Y21" s="92">
        <f t="shared" si="0"/>
        <v>0.01</v>
      </c>
      <c r="Z21" s="92">
        <f t="shared" si="0"/>
        <v>0</v>
      </c>
      <c r="AA21" s="92">
        <f t="shared" si="0"/>
        <v>1.4999999999999999E-2</v>
      </c>
      <c r="AB21" s="92">
        <f t="shared" si="0"/>
        <v>1.5000000000000001E-2</v>
      </c>
      <c r="AC21" s="92">
        <f t="shared" si="0"/>
        <v>0</v>
      </c>
      <c r="AD21" s="92">
        <f t="shared" si="0"/>
        <v>0.02</v>
      </c>
      <c r="AE21" s="92">
        <f t="shared" si="0"/>
        <v>8.4000000000000005E-2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0.03</v>
      </c>
    </row>
    <row r="22" spans="1:36" ht="15" customHeight="1" x14ac:dyDescent="0.25">
      <c r="A22" s="13"/>
      <c r="B22" s="56"/>
      <c r="C22" s="62" t="s">
        <v>9</v>
      </c>
      <c r="D22" s="93">
        <f>D21*$D27</f>
        <v>3.2109999999999999</v>
      </c>
      <c r="E22" s="93">
        <f>E21*$D27</f>
        <v>0.58899999999999997</v>
      </c>
      <c r="F22" s="93">
        <f>F21*$D27</f>
        <v>0.152</v>
      </c>
      <c r="G22" s="93">
        <f t="shared" ref="G22:Q22" si="1">G21*$D27</f>
        <v>0.247</v>
      </c>
      <c r="H22" s="93">
        <f>H21*$D27</f>
        <v>0.81699999999999995</v>
      </c>
      <c r="I22" s="93">
        <f>I21*$D27</f>
        <v>0.56999999999999995</v>
      </c>
      <c r="J22" s="93">
        <f t="shared" si="1"/>
        <v>0.38</v>
      </c>
      <c r="K22" s="94">
        <f>K21*$D27</f>
        <v>3.7999999999999999E-2</v>
      </c>
      <c r="L22" s="93">
        <f t="shared" si="1"/>
        <v>3.42</v>
      </c>
      <c r="M22" s="93">
        <f t="shared" si="1"/>
        <v>0.49400000000000005</v>
      </c>
      <c r="N22" s="93">
        <f t="shared" si="1"/>
        <v>0.60799999999999998</v>
      </c>
      <c r="O22" s="93">
        <f t="shared" si="1"/>
        <v>0.38</v>
      </c>
      <c r="P22" s="93">
        <f>P21*$D27</f>
        <v>0</v>
      </c>
      <c r="Q22" s="93">
        <f t="shared" si="1"/>
        <v>0.76</v>
      </c>
      <c r="R22" s="93">
        <f>R21*$D27</f>
        <v>0.114</v>
      </c>
      <c r="S22" s="95">
        <f>S21*$D27</f>
        <v>3.8000000000000003</v>
      </c>
      <c r="T22" s="96">
        <f>T21*$D27</f>
        <v>0</v>
      </c>
      <c r="U22" s="97">
        <f>U21*D27</f>
        <v>3.7999999999999999E-2</v>
      </c>
      <c r="V22" s="97">
        <f t="shared" ref="V22:AA22" si="2">V21*$D27</f>
        <v>0.19</v>
      </c>
      <c r="W22" s="93">
        <f t="shared" si="2"/>
        <v>0</v>
      </c>
      <c r="X22" s="93">
        <f t="shared" si="2"/>
        <v>0.76</v>
      </c>
      <c r="Y22" s="93">
        <f t="shared" si="2"/>
        <v>0.19</v>
      </c>
      <c r="Z22" s="93">
        <f t="shared" si="2"/>
        <v>0</v>
      </c>
      <c r="AA22" s="93">
        <f t="shared" si="2"/>
        <v>0.28499999999999998</v>
      </c>
      <c r="AB22" s="93">
        <f t="shared" ref="AB22:AD22" si="3">AB21*$D27</f>
        <v>0.28500000000000003</v>
      </c>
      <c r="AC22" s="93">
        <f t="shared" si="3"/>
        <v>0</v>
      </c>
      <c r="AD22" s="93">
        <f t="shared" si="3"/>
        <v>0.38</v>
      </c>
      <c r="AE22" s="93">
        <f t="shared" ref="AE22" si="4">AE21*$D27</f>
        <v>1.5960000000000001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0.56999999999999995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108.3</v>
      </c>
      <c r="K23" s="66">
        <v>305.39999999999998</v>
      </c>
      <c r="L23" s="66">
        <v>62.59</v>
      </c>
      <c r="M23" s="66">
        <v>51.71</v>
      </c>
      <c r="N23" s="66">
        <v>39.11</v>
      </c>
      <c r="O23" s="66">
        <v>54.22</v>
      </c>
      <c r="P23" s="66">
        <v>548.78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228.17</v>
      </c>
      <c r="AD23" s="66">
        <v>297.11</v>
      </c>
      <c r="AE23" s="103">
        <v>203.73</v>
      </c>
      <c r="AF23" s="99">
        <v>104.16</v>
      </c>
      <c r="AG23" s="99">
        <v>359.56</v>
      </c>
      <c r="AH23" s="99">
        <v>267.76</v>
      </c>
      <c r="AI23" s="99">
        <v>284</v>
      </c>
      <c r="AJ23" s="99">
        <v>145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351.15495999999996</v>
      </c>
      <c r="E24" s="98">
        <f t="shared" ref="E24:AJ24" si="10">E22*E23</f>
        <v>37.631209999999996</v>
      </c>
      <c r="F24" s="98">
        <f t="shared" si="10"/>
        <v>146.78640000000001</v>
      </c>
      <c r="G24" s="98">
        <f t="shared" si="10"/>
        <v>31.018259999999998</v>
      </c>
      <c r="H24" s="98">
        <f t="shared" si="10"/>
        <v>78.137879999999996</v>
      </c>
      <c r="I24" s="98">
        <f t="shared" si="10"/>
        <v>31.777499999999996</v>
      </c>
      <c r="J24" s="98">
        <f t="shared" si="10"/>
        <v>41.153999999999996</v>
      </c>
      <c r="K24" s="98">
        <f t="shared" si="10"/>
        <v>11.605199999999998</v>
      </c>
      <c r="L24" s="98">
        <f t="shared" si="10"/>
        <v>214.05780000000001</v>
      </c>
      <c r="M24" s="98">
        <f t="shared" si="10"/>
        <v>25.544740000000004</v>
      </c>
      <c r="N24" s="98">
        <f t="shared" si="10"/>
        <v>23.778879999999997</v>
      </c>
      <c r="O24" s="98">
        <f t="shared" si="10"/>
        <v>20.6036</v>
      </c>
      <c r="P24" s="98">
        <f t="shared" si="10"/>
        <v>0</v>
      </c>
      <c r="Q24" s="98">
        <f t="shared" si="10"/>
        <v>39.223599999999998</v>
      </c>
      <c r="R24" s="98">
        <f t="shared" si="10"/>
        <v>17.348520000000001</v>
      </c>
      <c r="S24" s="98">
        <f t="shared" si="10"/>
        <v>34.655999999999999</v>
      </c>
      <c r="T24" s="98">
        <f t="shared" si="10"/>
        <v>0</v>
      </c>
      <c r="U24" s="98">
        <f t="shared" si="10"/>
        <v>0.54264000000000001</v>
      </c>
      <c r="V24" s="98">
        <f t="shared" si="10"/>
        <v>55.943600000000004</v>
      </c>
      <c r="W24" s="98">
        <f t="shared" si="10"/>
        <v>0</v>
      </c>
      <c r="X24" s="98">
        <f t="shared" si="10"/>
        <v>30.605200000000004</v>
      </c>
      <c r="Y24" s="98">
        <f t="shared" si="10"/>
        <v>133.6422</v>
      </c>
      <c r="Z24" s="98">
        <f t="shared" si="10"/>
        <v>0</v>
      </c>
      <c r="AA24" s="98">
        <f t="shared" si="10"/>
        <v>39.922800000000002</v>
      </c>
      <c r="AB24" s="98">
        <f t="shared" si="10"/>
        <v>47.364150000000002</v>
      </c>
      <c r="AC24" s="98">
        <f t="shared" si="10"/>
        <v>0</v>
      </c>
      <c r="AD24" s="98">
        <f t="shared" si="10"/>
        <v>112.90180000000001</v>
      </c>
      <c r="AE24" s="98">
        <f t="shared" si="10"/>
        <v>325.15307999999999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82.649999999999991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1933.2040200000004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101.74758000000001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19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AG16" sqref="AG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67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63</v>
      </c>
      <c r="AD2" s="121" t="s">
        <v>60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61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62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2.5000000000000001E-2</v>
      </c>
      <c r="C7" s="107" t="s">
        <v>63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2.5000000000000001E-2</v>
      </c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>
        <v>1E-3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1.7000000000000001E-2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68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0.04</v>
      </c>
      <c r="M12" s="16">
        <v>8.9999999999999993E-3</v>
      </c>
      <c r="N12" s="16">
        <v>1.4999999999999999E-2</v>
      </c>
      <c r="O12" s="16">
        <v>0.03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60" t="s">
        <v>65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>
        <v>8.3000000000000004E-2</v>
      </c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0.08</v>
      </c>
      <c r="C18" s="107" t="s">
        <v>66</v>
      </c>
      <c r="D18" s="16">
        <v>0.02</v>
      </c>
      <c r="E18" s="16">
        <v>5.0000000000000001E-3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>
        <v>0.04</v>
      </c>
    </row>
    <row r="19" spans="1:35" x14ac:dyDescent="0.25">
      <c r="A19" s="135"/>
      <c r="B19" s="21">
        <v>0.18</v>
      </c>
      <c r="C19" s="107" t="s">
        <v>45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>
        <v>1.7999999999999999E-2</v>
      </c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0.24599999999999997</v>
      </c>
      <c r="E21" s="27">
        <f t="shared" ref="E21:AI21" si="0">SUM(E3:E20)</f>
        <v>0.04</v>
      </c>
      <c r="F21" s="27">
        <f t="shared" si="0"/>
        <v>1.2E-2</v>
      </c>
      <c r="G21" s="27">
        <f t="shared" si="0"/>
        <v>1.3999999999999999E-2</v>
      </c>
      <c r="H21" s="27">
        <f t="shared" si="0"/>
        <v>5.5E-2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</v>
      </c>
      <c r="M21" s="27">
        <f t="shared" si="0"/>
        <v>3.4000000000000002E-2</v>
      </c>
      <c r="N21" s="27">
        <f t="shared" si="0"/>
        <v>3.6999999999999998E-2</v>
      </c>
      <c r="O21" s="27">
        <f t="shared" si="0"/>
        <v>0.03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4.4999999999999998E-2</v>
      </c>
      <c r="Y21" s="27">
        <f t="shared" si="0"/>
        <v>0.01</v>
      </c>
      <c r="Z21" s="27">
        <f t="shared" si="0"/>
        <v>0</v>
      </c>
      <c r="AA21" s="27">
        <f t="shared" si="0"/>
        <v>2.8000000000000004E-2</v>
      </c>
      <c r="AB21" s="27">
        <f t="shared" si="0"/>
        <v>1.7999999999999999E-2</v>
      </c>
      <c r="AC21" s="27">
        <f t="shared" si="0"/>
        <v>2.5000000000000001E-2</v>
      </c>
      <c r="AD21" s="27">
        <f t="shared" si="0"/>
        <v>8.3000000000000004E-2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0.04</v>
      </c>
    </row>
    <row r="22" spans="1:35" x14ac:dyDescent="0.25">
      <c r="A22" s="24"/>
      <c r="B22" s="25"/>
      <c r="C22" s="28" t="s">
        <v>9</v>
      </c>
      <c r="D22" s="44">
        <f>D21*$D27</f>
        <v>0.24599999999999997</v>
      </c>
      <c r="E22" s="76">
        <f t="shared" ref="E22:AI22" si="1">E21*$D27</f>
        <v>0.04</v>
      </c>
      <c r="F22" s="76">
        <f t="shared" si="1"/>
        <v>1.2E-2</v>
      </c>
      <c r="G22" s="76">
        <f t="shared" si="1"/>
        <v>1.3999999999999999E-2</v>
      </c>
      <c r="H22" s="76">
        <f t="shared" si="1"/>
        <v>5.5E-2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</v>
      </c>
      <c r="M22" s="76">
        <f t="shared" si="1"/>
        <v>3.4000000000000002E-2</v>
      </c>
      <c r="N22" s="76">
        <f t="shared" si="1"/>
        <v>3.6999999999999998E-2</v>
      </c>
      <c r="O22" s="76">
        <f t="shared" si="1"/>
        <v>0.03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4.4999999999999998E-2</v>
      </c>
      <c r="Y22" s="76">
        <f t="shared" si="1"/>
        <v>0.01</v>
      </c>
      <c r="Z22" s="76">
        <f t="shared" si="1"/>
        <v>0</v>
      </c>
      <c r="AA22" s="122">
        <f t="shared" si="1"/>
        <v>2.8000000000000004E-2</v>
      </c>
      <c r="AB22" s="76">
        <f t="shared" si="1"/>
        <v>1.7999999999999999E-2</v>
      </c>
      <c r="AC22" s="122">
        <f t="shared" si="1"/>
        <v>2.5000000000000001E-2</v>
      </c>
      <c r="AD22" s="122">
        <f t="shared" si="1"/>
        <v>8.3000000000000004E-2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0.04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108.3</v>
      </c>
      <c r="K23" s="30">
        <v>305.39999999999998</v>
      </c>
      <c r="L23" s="30">
        <v>62.59</v>
      </c>
      <c r="M23" s="30">
        <v>44.48</v>
      </c>
      <c r="N23" s="30">
        <v>38.979999999999997</v>
      </c>
      <c r="O23" s="30">
        <v>36.9</v>
      </c>
      <c r="P23" s="30">
        <v>548.78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297.11</v>
      </c>
      <c r="AD23" s="101">
        <v>203.73</v>
      </c>
      <c r="AE23" s="3">
        <v>247.5</v>
      </c>
      <c r="AF23" s="3">
        <v>104.16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25.460999999999999</v>
      </c>
      <c r="E24" s="32">
        <f t="shared" ref="E24:AI24" si="2">E22*E23</f>
        <v>2.8719999999999999</v>
      </c>
      <c r="F24" s="32">
        <f t="shared" si="2"/>
        <v>11.252400000000002</v>
      </c>
      <c r="G24" s="32">
        <f t="shared" si="2"/>
        <v>1.6239999999999999</v>
      </c>
      <c r="H24" s="32">
        <f t="shared" si="2"/>
        <v>5.2602000000000002</v>
      </c>
      <c r="I24" s="32">
        <f t="shared" si="2"/>
        <v>2.0627499999999999</v>
      </c>
      <c r="J24" s="32">
        <f t="shared" si="2"/>
        <v>3.0324</v>
      </c>
      <c r="K24" s="32">
        <f t="shared" si="2"/>
        <v>0.61080000000000001</v>
      </c>
      <c r="L24" s="32">
        <f t="shared" si="2"/>
        <v>11.892100000000001</v>
      </c>
      <c r="M24" s="32">
        <f t="shared" si="2"/>
        <v>1.5123200000000001</v>
      </c>
      <c r="N24" s="32">
        <f t="shared" si="2"/>
        <v>1.4422599999999999</v>
      </c>
      <c r="O24" s="32">
        <f t="shared" si="2"/>
        <v>1.107</v>
      </c>
      <c r="P24" s="32">
        <f t="shared" si="2"/>
        <v>0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0</v>
      </c>
      <c r="X24" s="32">
        <f t="shared" si="2"/>
        <v>1.782</v>
      </c>
      <c r="Y24" s="32">
        <f t="shared" si="2"/>
        <v>7.0338000000000003</v>
      </c>
      <c r="Z24" s="32">
        <f t="shared" si="2"/>
        <v>0</v>
      </c>
      <c r="AA24" s="32">
        <f t="shared" si="2"/>
        <v>4.5388000000000002</v>
      </c>
      <c r="AB24" s="32">
        <f t="shared" si="2"/>
        <v>2.4868799999999998</v>
      </c>
      <c r="AC24" s="32">
        <f t="shared" si="2"/>
        <v>7.4277500000000005</v>
      </c>
      <c r="AD24" s="32">
        <f t="shared" si="2"/>
        <v>16.909590000000001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5.3956</v>
      </c>
    </row>
    <row r="25" spans="1:35" x14ac:dyDescent="0.25">
      <c r="A25" s="24"/>
      <c r="B25" s="25"/>
      <c r="C25" s="33" t="s">
        <v>11</v>
      </c>
      <c r="D25" s="128">
        <f>SUM(D24:AI24)</f>
        <v>129.87085000000002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129.87085000000002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2025-05-27T06:11:23Z</cp:lastPrinted>
  <dcterms:created xsi:type="dcterms:W3CDTF">2014-07-11T13:42:12Z</dcterms:created>
  <dcterms:modified xsi:type="dcterms:W3CDTF">2025-05-27T06:13:26Z</dcterms:modified>
</cp:coreProperties>
</file>