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9305B0AB-A61E-4C31-871C-2902F981794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E24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<sst xmlns="http://schemas.openxmlformats.org/spreadsheetml/2006/main" count="285" uniqueCount="72">
  <si>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</si>
  <si>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</si>
  <si>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</si>
  <si>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</si>
  <si>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</si>
  <si>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</si>
  <si>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</si>
  <si>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</si>
  <si>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</si>
  <si>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</si>
  <si>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</si>
  <si>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</si>
  <si>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</si>
  <si>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</si>
  <si>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</si>
  <si>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</si>
  <si>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</si>
  <si>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</si>
  <si>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</si>
  <si>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</si>
  <si>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</si>
  <si>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</si>
  <si>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</si>
  <si>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</si>
  <si>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</si>
  <si>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</si>
  <si>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</si>
  <si>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</si>
  <si>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</si>
  <si>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</si>
  <si>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</si>
  <si>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</si>
  <si>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</si>
  <si>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</si>
  <si>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</si>
  <si>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</si>
  <si>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</si>
  <si>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</si>
  <si>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</si>
  <si>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</si>
  <si>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</si>
  <si>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</si>
  <si>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</si>
  <si>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</si>
  <si>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</si>
  <si>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</si>
  <si>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</si>
  <si>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</si>
  <si>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</si>
  <si>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</si>
  <si>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</si>
  <si>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</si>
  <si>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</si>
  <si>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</si>
  <si>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</si>
  <si>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</si>
  <si>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каша геркул мол</t>
  </si>
  <si>
    <t>икра свекольная</t>
  </si>
  <si>
    <t>какао</t>
  </si>
  <si>
    <t>вермиш</t>
  </si>
  <si>
    <t>суп картоф с вермиш</t>
  </si>
  <si>
    <t>изюи</t>
  </si>
  <si>
    <t>мол сгущ</t>
  </si>
  <si>
    <t>огур сол</t>
  </si>
  <si>
    <t>перлов</t>
  </si>
  <si>
    <t>какао с молоком</t>
  </si>
  <si>
    <t>капуста туш с мяс</t>
  </si>
  <si>
    <t>омлет с морковью</t>
  </si>
  <si>
    <t>чай с молоком</t>
  </si>
  <si>
    <t>геркул</t>
  </si>
  <si>
    <t>курица</t>
  </si>
  <si>
    <t>суп картоф с верм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</si>
</sst>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5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61</v>
      </c>
      <c r="AE2" s="91" t="s">
        <v>59</v>
      </c>
      <c r="AF2" s="91" t="s">
        <v>63</v>
      </c>
      <c r="AG2" s="91" t="s">
        <v>64</v>
      </c>
      <c r="AH2" s="91" t="s">
        <v>62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65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57</v>
      </c>
      <c r="D11" s="16"/>
      <c r="E11" s="16">
        <v>2E-3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60</v>
      </c>
      <c r="D12" s="16"/>
      <c r="E12" s="16"/>
      <c r="F12" s="16"/>
      <c r="G12" s="16">
        <v>2E-3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1" t="s">
        <v>66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1.9E-2</v>
      </c>
      <c r="O13" s="16">
        <v>0.2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0.16</v>
      </c>
      <c r="C18" s="107" t="s">
        <v>67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1.5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0.19</v>
      </c>
      <c r="C19" s="107" t="s">
        <v>68</v>
      </c>
      <c r="D19" s="16">
        <v>9.4E-2</v>
      </c>
      <c r="E19" s="16">
        <v>6.0000000000000001E-3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5.0000000000000001E-4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0.372</v>
      </c>
      <c r="E21" s="27">
        <f t="shared" ref="E21:AJ21" si="0">SUM(E3:E20)</f>
        <v>3.2000000000000001E-2</v>
      </c>
      <c r="F21" s="27">
        <f t="shared" si="0"/>
        <v>1.7000000000000001E-2</v>
      </c>
      <c r="G21" s="27">
        <f t="shared" si="0"/>
        <v>0.01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7.9999999999999988E-2</v>
      </c>
      <c r="O21" s="27">
        <f t="shared" si="0"/>
        <v>0.2</v>
      </c>
      <c r="P21" s="27">
        <f t="shared" si="0"/>
        <v>0.12</v>
      </c>
      <c r="Q21" s="27">
        <f t="shared" si="0"/>
        <v>0.06</v>
      </c>
      <c r="R21" s="27">
        <f t="shared" si="0"/>
        <v>8.0000000000000002E-3</v>
      </c>
      <c r="S21" s="27">
        <f t="shared" si="0"/>
        <v>1.5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0</v>
      </c>
      <c r="W21" s="27">
        <f t="shared" si="0"/>
        <v>0.112</v>
      </c>
      <c r="X21" s="27"/>
      <c r="Y21" s="27">
        <f t="shared" si="0"/>
        <v>0</v>
      </c>
      <c r="Z21" s="27">
        <f t="shared" si="0"/>
        <v>0</v>
      </c>
      <c r="AA21" s="27">
        <f t="shared" si="0"/>
        <v>0</v>
      </c>
      <c r="AB21" s="27">
        <f t="shared" si="0"/>
        <v>1.4E-2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24.552</v>
      </c>
      <c r="E22" s="76">
        <f>E21*$D27</f>
        <v>2.1120000000000001</v>
      </c>
      <c r="F22" s="76">
        <f>F21*$D27</f>
        <v>1.1220000000000001</v>
      </c>
      <c r="G22" s="76">
        <f t="shared" ref="G22:AE22" si="1">G21*$D27</f>
        <v>0.66</v>
      </c>
      <c r="H22" s="76">
        <f>H21*$D27</f>
        <v>3.3000000000000003</v>
      </c>
      <c r="I22" s="76">
        <f>I21*$D27</f>
        <v>2.4419999999999997</v>
      </c>
      <c r="J22" s="76">
        <f>J21*$D27</f>
        <v>1.8480000000000001</v>
      </c>
      <c r="K22" s="76">
        <f>K21*$D27</f>
        <v>0.13200000000000001</v>
      </c>
      <c r="L22" s="76">
        <f t="shared" si="1"/>
        <v>4.7519999999999998</v>
      </c>
      <c r="M22" s="76">
        <f t="shared" si="1"/>
        <v>2.2440000000000002</v>
      </c>
      <c r="N22" s="76">
        <f t="shared" si="1"/>
        <v>5.2799999999999994</v>
      </c>
      <c r="O22" s="76">
        <f t="shared" si="1"/>
        <v>13.200000000000001</v>
      </c>
      <c r="P22" s="76">
        <f>P21*$D27</f>
        <v>7.92</v>
      </c>
      <c r="Q22" s="76">
        <f t="shared" si="1"/>
        <v>3.96</v>
      </c>
      <c r="R22" s="76">
        <f t="shared" si="1"/>
        <v>0.52800000000000002</v>
      </c>
      <c r="S22" s="125">
        <f t="shared" si="1"/>
        <v>99</v>
      </c>
      <c r="T22" s="76">
        <f t="shared" si="1"/>
        <v>3.3000000000000002E-2</v>
      </c>
      <c r="U22" s="76">
        <f t="shared" si="1"/>
        <v>0.33</v>
      </c>
      <c r="V22" s="76">
        <f t="shared" si="1"/>
        <v>0</v>
      </c>
      <c r="W22" s="76">
        <f t="shared" si="1"/>
        <v>7.3920000000000003</v>
      </c>
      <c r="X22" s="76"/>
      <c r="Y22" s="76">
        <f t="shared" si="1"/>
        <v>0</v>
      </c>
      <c r="Z22" s="76">
        <f t="shared" si="1"/>
        <v>0</v>
      </c>
      <c r="AA22" s="76">
        <f t="shared" si="1"/>
        <v>0</v>
      </c>
      <c r="AB22" s="76">
        <f t="shared" si="1"/>
        <v>0.92400000000000004</v>
      </c>
      <c r="AC22" s="76">
        <f t="shared" si="1"/>
        <v>0</v>
      </c>
      <c r="AD22" s="76">
        <f t="shared" si="1"/>
        <v>0</v>
      </c>
      <c r="AE22" s="76">
        <f t="shared" si="1"/>
        <v>0.46200000000000002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109.36</v>
      </c>
      <c r="E23" s="30">
        <v>63.89</v>
      </c>
      <c r="F23" s="30">
        <v>965.7</v>
      </c>
      <c r="G23" s="30">
        <v>125.58</v>
      </c>
      <c r="H23" s="30">
        <v>95.64</v>
      </c>
      <c r="I23" s="30">
        <v>55.75</v>
      </c>
      <c r="J23" s="30">
        <v>63.72</v>
      </c>
      <c r="K23" s="30">
        <v>305.39999999999998</v>
      </c>
      <c r="L23" s="30">
        <v>62.59</v>
      </c>
      <c r="M23" s="30">
        <v>51.71</v>
      </c>
      <c r="N23" s="30">
        <v>39.11</v>
      </c>
      <c r="O23" s="30">
        <v>54.22</v>
      </c>
      <c r="P23" s="30">
        <v>548.78</v>
      </c>
      <c r="Q23" s="30">
        <v>51.61</v>
      </c>
      <c r="R23" s="30">
        <v>152.18</v>
      </c>
      <c r="S23" s="30">
        <v>9.1199999999999992</v>
      </c>
      <c r="T23" s="30">
        <v>586.9</v>
      </c>
      <c r="U23" s="30">
        <v>14.28</v>
      </c>
      <c r="V23" s="30">
        <v>294.44</v>
      </c>
      <c r="W23" s="30">
        <v>134</v>
      </c>
      <c r="X23" s="30">
        <v>141.30000000000001</v>
      </c>
      <c r="Y23" s="30">
        <v>40.270000000000003</v>
      </c>
      <c r="Z23" s="30">
        <v>703.38</v>
      </c>
      <c r="AA23" s="30">
        <v>74.239999999999995</v>
      </c>
      <c r="AB23" s="30">
        <v>166.19</v>
      </c>
      <c r="AC23" s="30">
        <v>140.08000000000001</v>
      </c>
      <c r="AD23" s="30">
        <v>228.17</v>
      </c>
      <c r="AE23" s="101">
        <v>70.400000000000006</v>
      </c>
      <c r="AF23" s="3">
        <v>78.05</v>
      </c>
      <c r="AG23" s="3">
        <v>29.95</v>
      </c>
      <c r="AH23" s="3">
        <v>284</v>
      </c>
      <c r="AI23" s="3">
        <v>359.56</v>
      </c>
      <c r="AJ23" s="3">
        <v>267.76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2685.0067199999999</v>
      </c>
      <c r="E24" s="32">
        <f t="shared" ref="E24:AJ24" si="2">E22*E23</f>
        <v>134.93568000000002</v>
      </c>
      <c r="F24" s="32">
        <f t="shared" si="2"/>
        <v>1083.5154000000002</v>
      </c>
      <c r="G24" s="32">
        <f t="shared" si="2"/>
        <v>82.882800000000003</v>
      </c>
      <c r="H24" s="32">
        <f t="shared" si="2"/>
        <v>315.61200000000002</v>
      </c>
      <c r="I24" s="32">
        <f t="shared" si="2"/>
        <v>136.14149999999998</v>
      </c>
      <c r="J24" s="32">
        <f t="shared" si="2"/>
        <v>117.75456</v>
      </c>
      <c r="K24" s="32">
        <f t="shared" si="2"/>
        <v>40.312799999999996</v>
      </c>
      <c r="L24" s="32">
        <f t="shared" si="2"/>
        <v>297.42768000000001</v>
      </c>
      <c r="M24" s="32">
        <f t="shared" si="2"/>
        <v>116.03724000000001</v>
      </c>
      <c r="N24" s="32">
        <f t="shared" si="2"/>
        <v>206.50079999999997</v>
      </c>
      <c r="O24" s="32">
        <f t="shared" si="2"/>
        <v>715.70400000000006</v>
      </c>
      <c r="P24" s="32">
        <f t="shared" si="2"/>
        <v>4346.3375999999998</v>
      </c>
      <c r="Q24" s="32">
        <f t="shared" si="2"/>
        <v>204.37559999999999</v>
      </c>
      <c r="R24" s="32">
        <f t="shared" si="2"/>
        <v>80.351040000000012</v>
      </c>
      <c r="S24" s="32">
        <v>0.98</v>
      </c>
      <c r="T24" s="32">
        <f t="shared" si="2"/>
        <v>19.367699999999999</v>
      </c>
      <c r="U24" s="32">
        <f t="shared" si="2"/>
        <v>4.7123999999999997</v>
      </c>
      <c r="V24" s="32">
        <f t="shared" si="2"/>
        <v>0</v>
      </c>
      <c r="W24" s="32">
        <f t="shared" si="2"/>
        <v>990.52800000000002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0</v>
      </c>
      <c r="AB24" s="32">
        <f t="shared" si="2"/>
        <v>153.55956</v>
      </c>
      <c r="AC24" s="32">
        <f t="shared" si="2"/>
        <v>0</v>
      </c>
      <c r="AD24" s="32">
        <f t="shared" si="2"/>
        <v>0</v>
      </c>
      <c r="AE24" s="32">
        <f t="shared" si="2"/>
        <v>32.524800000000006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11764.567879999997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178.25102848484843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66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workbookViewId="0">
      <selection activeCell="Q20" sqref="Q20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59</v>
      </c>
      <c r="AF2" s="117" t="s">
        <v>70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65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57</v>
      </c>
      <c r="D11" s="16"/>
      <c r="E11" s="16">
        <v>1E-3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1.7000000000000001E-2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71</v>
      </c>
      <c r="D12" s="16"/>
      <c r="E12" s="16"/>
      <c r="F12" s="16"/>
      <c r="G12" s="16">
        <v>2E-3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66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0.16</v>
      </c>
      <c r="C18" s="107" t="s">
        <v>67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1.5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0.19</v>
      </c>
      <c r="C19" s="107" t="s">
        <v>68</v>
      </c>
      <c r="D19" s="16">
        <v>9.4E-2</v>
      </c>
      <c r="E19" s="16">
        <v>6.0000000000000001E-3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0.372</v>
      </c>
      <c r="E21" s="110">
        <f t="shared" ref="E21:AJ21" si="0">SUM(E3:E20)</f>
        <v>3.1E-2</v>
      </c>
      <c r="F21" s="110">
        <f t="shared" si="0"/>
        <v>1.7000000000000001E-2</v>
      </c>
      <c r="G21" s="110">
        <f t="shared" si="0"/>
        <v>0.01</v>
      </c>
      <c r="H21" s="110">
        <f t="shared" si="0"/>
        <v>5.5E-2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7.1999999999999995E-2</v>
      </c>
      <c r="M21" s="110">
        <f t="shared" si="0"/>
        <v>3.4000000000000002E-2</v>
      </c>
      <c r="N21" s="110">
        <f t="shared" si="0"/>
        <v>7.9999999999999988E-2</v>
      </c>
      <c r="O21" s="110">
        <f t="shared" si="0"/>
        <v>0.2</v>
      </c>
      <c r="P21" s="110">
        <f t="shared" si="0"/>
        <v>0.09</v>
      </c>
      <c r="Q21" s="110">
        <f t="shared" si="0"/>
        <v>0.06</v>
      </c>
      <c r="R21" s="110">
        <f t="shared" si="0"/>
        <v>8.0000000000000002E-3</v>
      </c>
      <c r="S21" s="110">
        <f t="shared" si="0"/>
        <v>1.5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</v>
      </c>
      <c r="W21" s="110">
        <f t="shared" si="0"/>
        <v>0.112</v>
      </c>
      <c r="X21" s="110">
        <f t="shared" si="0"/>
        <v>0</v>
      </c>
      <c r="Y21" s="110">
        <f t="shared" si="0"/>
        <v>0</v>
      </c>
      <c r="Z21" s="110">
        <f t="shared" si="0"/>
        <v>0</v>
      </c>
      <c r="AA21" s="110">
        <f t="shared" si="0"/>
        <v>0</v>
      </c>
      <c r="AB21" s="110">
        <f t="shared" si="0"/>
        <v>2.3E-2</v>
      </c>
      <c r="AC21" s="110">
        <f t="shared" si="0"/>
        <v>0</v>
      </c>
      <c r="AD21" s="110">
        <f t="shared" si="0"/>
        <v>0</v>
      </c>
      <c r="AE21" s="110">
        <f t="shared" si="0"/>
        <v>7.0000000000000001E-3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1.1160000000000001</v>
      </c>
      <c r="E22" s="112">
        <f>E21*$D27</f>
        <v>9.2999999999999999E-2</v>
      </c>
      <c r="F22" s="112">
        <f>F21*$D27</f>
        <v>5.1000000000000004E-2</v>
      </c>
      <c r="G22" s="118">
        <f t="shared" ref="G22:U22" si="1">G21*$D27</f>
        <v>0.03</v>
      </c>
      <c r="H22" s="112">
        <f>H21*$D27</f>
        <v>0.16500000000000001</v>
      </c>
      <c r="I22" s="112">
        <f>I21*$D27</f>
        <v>0.11099999999999999</v>
      </c>
      <c r="J22" s="112">
        <f>J21*$D27</f>
        <v>8.4000000000000005E-2</v>
      </c>
      <c r="K22" s="118">
        <f>K21*$D27</f>
        <v>6.0000000000000001E-3</v>
      </c>
      <c r="L22" s="112">
        <f t="shared" si="1"/>
        <v>0.21599999999999997</v>
      </c>
      <c r="M22" s="112">
        <f t="shared" si="1"/>
        <v>0.10200000000000001</v>
      </c>
      <c r="N22" s="112">
        <f t="shared" si="1"/>
        <v>0.23999999999999996</v>
      </c>
      <c r="O22" s="112">
        <f t="shared" si="1"/>
        <v>0.60000000000000009</v>
      </c>
      <c r="P22" s="112">
        <f>P21*$D27</f>
        <v>0.27</v>
      </c>
      <c r="Q22" s="112">
        <f t="shared" si="1"/>
        <v>0.18</v>
      </c>
      <c r="R22" s="112">
        <f t="shared" si="1"/>
        <v>2.4E-2</v>
      </c>
      <c r="S22" s="113">
        <f>S21*$D27</f>
        <v>4.5</v>
      </c>
      <c r="T22" s="114">
        <f t="shared" si="1"/>
        <v>1.4999999999999999E-2</v>
      </c>
      <c r="U22" s="114">
        <f t="shared" si="1"/>
        <v>1.4999999999999999E-2</v>
      </c>
      <c r="V22" s="118">
        <f>V21*$D27</f>
        <v>0</v>
      </c>
      <c r="W22" s="112">
        <f>W21*$D27</f>
        <v>0.33600000000000002</v>
      </c>
      <c r="X22" s="114"/>
      <c r="Y22" s="118">
        <f>Y21*$D27</f>
        <v>0</v>
      </c>
      <c r="Z22" s="112">
        <f>Z21*D27</f>
        <v>0</v>
      </c>
      <c r="AA22" s="112">
        <f>AA21*$D27</f>
        <v>0</v>
      </c>
      <c r="AB22" s="118">
        <f t="shared" ref="AB22:AJ22" si="2">AB21*$D27</f>
        <v>6.9000000000000006E-2</v>
      </c>
      <c r="AC22" s="112">
        <f t="shared" si="2"/>
        <v>0</v>
      </c>
      <c r="AD22" s="112">
        <f t="shared" si="2"/>
        <v>0</v>
      </c>
      <c r="AE22" s="112">
        <f t="shared" si="2"/>
        <v>2.1000000000000001E-2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95.64</v>
      </c>
      <c r="I23" s="115">
        <v>55.75</v>
      </c>
      <c r="J23" s="115">
        <v>64.150000000000006</v>
      </c>
      <c r="K23" s="115">
        <v>305.39999999999998</v>
      </c>
      <c r="L23" s="115">
        <v>62.59</v>
      </c>
      <c r="M23" s="115">
        <v>44.48</v>
      </c>
      <c r="N23" s="115">
        <v>38.979999999999997</v>
      </c>
      <c r="O23" s="115">
        <v>36.9</v>
      </c>
      <c r="P23" s="115">
        <v>548.78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67.5</v>
      </c>
      <c r="AF23" s="55">
        <v>203.73</v>
      </c>
      <c r="AG23" s="55">
        <v>104.16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115.50600000000001</v>
      </c>
      <c r="E24" s="116">
        <f t="shared" ref="E24:AJ24" si="3">E22*E23</f>
        <v>6.6773999999999996</v>
      </c>
      <c r="F24" s="116">
        <f t="shared" si="3"/>
        <v>47.822700000000005</v>
      </c>
      <c r="G24" s="116">
        <f t="shared" si="3"/>
        <v>3.6869999999999998</v>
      </c>
      <c r="H24" s="116">
        <f t="shared" si="3"/>
        <v>15.780600000000002</v>
      </c>
      <c r="I24" s="116">
        <f t="shared" si="3"/>
        <v>6.1882499999999991</v>
      </c>
      <c r="J24" s="116">
        <f t="shared" si="3"/>
        <v>5.3886000000000012</v>
      </c>
      <c r="K24" s="116">
        <f t="shared" si="3"/>
        <v>1.8323999999999998</v>
      </c>
      <c r="L24" s="116">
        <f t="shared" si="3"/>
        <v>13.519439999999999</v>
      </c>
      <c r="M24" s="116">
        <f t="shared" si="3"/>
        <v>4.5369599999999997</v>
      </c>
      <c r="N24" s="116">
        <f t="shared" si="3"/>
        <v>9.3551999999999982</v>
      </c>
      <c r="O24" s="116">
        <f t="shared" si="3"/>
        <v>22.140000000000004</v>
      </c>
      <c r="P24" s="123">
        <f t="shared" si="3"/>
        <v>148.17060000000001</v>
      </c>
      <c r="Q24" s="116">
        <f t="shared" si="3"/>
        <v>7.8083999999999998</v>
      </c>
      <c r="R24" s="116">
        <f t="shared" si="3"/>
        <v>3.468</v>
      </c>
      <c r="S24" s="116">
        <f t="shared" si="3"/>
        <v>43.425000000000004</v>
      </c>
      <c r="T24" s="116">
        <f t="shared" si="3"/>
        <v>8.3190000000000008</v>
      </c>
      <c r="U24" s="116">
        <f t="shared" si="3"/>
        <v>0.20699999999999999</v>
      </c>
      <c r="V24" s="116">
        <f t="shared" si="3"/>
        <v>0</v>
      </c>
      <c r="W24" s="116">
        <f t="shared" si="3"/>
        <v>49.190400000000004</v>
      </c>
      <c r="X24" s="116">
        <f t="shared" si="3"/>
        <v>0</v>
      </c>
      <c r="Y24" s="116">
        <f t="shared" si="3"/>
        <v>0</v>
      </c>
      <c r="Z24" s="116">
        <f t="shared" si="3"/>
        <v>0</v>
      </c>
      <c r="AA24" s="116">
        <f t="shared" si="3"/>
        <v>0</v>
      </c>
      <c r="AB24" s="116">
        <f t="shared" si="3"/>
        <v>11.184900000000001</v>
      </c>
      <c r="AC24" s="116">
        <f t="shared" si="3"/>
        <v>0</v>
      </c>
      <c r="AD24" s="116">
        <f t="shared" si="3"/>
        <v>0</v>
      </c>
      <c r="AE24" s="116">
        <f t="shared" si="3"/>
        <v>1.4175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525.62535000000014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175.20845000000006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69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59</v>
      </c>
      <c r="AE2" s="100" t="s">
        <v>64</v>
      </c>
      <c r="AF2" s="91" t="s">
        <v>55</v>
      </c>
      <c r="AG2" s="91" t="s">
        <v>48</v>
      </c>
      <c r="AH2" s="91" t="s">
        <v>53</v>
      </c>
      <c r="AI2" s="91" t="s">
        <v>62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56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65</v>
      </c>
      <c r="D4" s="16">
        <v>7.4999999999999997E-2</v>
      </c>
      <c r="E4" s="16">
        <v>7.0000000000000001E-3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>
        <v>2E-3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60</v>
      </c>
      <c r="D12" s="16"/>
      <c r="E12" s="16"/>
      <c r="F12" s="16"/>
      <c r="G12" s="16">
        <v>2E-3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66</v>
      </c>
      <c r="D13" s="16"/>
      <c r="E13" s="16"/>
      <c r="F13" s="16">
        <v>2E-3</v>
      </c>
      <c r="G13" s="16">
        <v>2E-3</v>
      </c>
      <c r="H13" s="16"/>
      <c r="I13" s="16"/>
      <c r="J13" s="16"/>
      <c r="K13" s="16"/>
      <c r="L13" s="16"/>
      <c r="M13" s="16">
        <v>8.0000000000000002E-3</v>
      </c>
      <c r="N13" s="16">
        <v>1.7999999999999999E-2</v>
      </c>
      <c r="O13" s="16">
        <v>0.13</v>
      </c>
      <c r="P13" s="16">
        <v>7.1999999999999995E-2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0.13</v>
      </c>
      <c r="C18" s="108" t="s">
        <v>67</v>
      </c>
      <c r="D18" s="16">
        <v>4.2000000000000003E-2</v>
      </c>
      <c r="E18" s="16"/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>
        <v>4.2000000000000003E-2</v>
      </c>
      <c r="O18" s="16"/>
      <c r="P18" s="16"/>
      <c r="Q18" s="16"/>
      <c r="R18" s="16"/>
      <c r="S18" s="68">
        <v>1.5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68</v>
      </c>
      <c r="D19" s="16">
        <v>7.3999999999999996E-2</v>
      </c>
      <c r="E19" s="16">
        <v>5.0000000000000001E-3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>
        <v>5.0000000000000001E-4</v>
      </c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0.26800000000000002</v>
      </c>
      <c r="E21" s="92">
        <f t="shared" ref="E21:AJ21" si="0">SUM(E3:E20)</f>
        <v>2.5000000000000001E-2</v>
      </c>
      <c r="F21" s="92">
        <f t="shared" si="0"/>
        <v>1.3000000000000001E-2</v>
      </c>
      <c r="G21" s="92">
        <f t="shared" si="0"/>
        <v>7.0000000000000001E-3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7.1999999999999995E-2</v>
      </c>
      <c r="M21" s="92">
        <f>SUM(M3:M20)</f>
        <v>2.5000000000000001E-2</v>
      </c>
      <c r="N21" s="92">
        <f>SUM(N3:N20)</f>
        <v>6.9000000000000006E-2</v>
      </c>
      <c r="O21" s="92">
        <f t="shared" si="0"/>
        <v>0.13</v>
      </c>
      <c r="P21" s="92">
        <f t="shared" si="0"/>
        <v>7.1999999999999995E-2</v>
      </c>
      <c r="Q21" s="92">
        <f t="shared" si="0"/>
        <v>0.04</v>
      </c>
      <c r="R21" s="92">
        <f t="shared" si="0"/>
        <v>6.0000000000000001E-3</v>
      </c>
      <c r="S21" s="92">
        <f t="shared" si="0"/>
        <v>1.5</v>
      </c>
      <c r="T21" s="92">
        <f t="shared" si="0"/>
        <v>5.0000000000000001E-4</v>
      </c>
      <c r="U21" s="92">
        <f t="shared" si="0"/>
        <v>2E-3</v>
      </c>
      <c r="V21" s="92">
        <f t="shared" si="0"/>
        <v>0</v>
      </c>
      <c r="W21" s="92">
        <f t="shared" si="0"/>
        <v>0.106</v>
      </c>
      <c r="X21" s="92">
        <f t="shared" si="0"/>
        <v>0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0.01</v>
      </c>
      <c r="AC21" s="92">
        <f t="shared" si="0"/>
        <v>0</v>
      </c>
      <c r="AD21" s="92">
        <f t="shared" si="0"/>
        <v>7.0000000000000001E-3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4.8239999999999998</v>
      </c>
      <c r="E22" s="93">
        <f>E21*$D27</f>
        <v>0.45</v>
      </c>
      <c r="F22" s="93">
        <f>F21*$D27</f>
        <v>0.23400000000000001</v>
      </c>
      <c r="G22" s="93">
        <f t="shared" ref="G22:Q22" si="1">G21*$D27</f>
        <v>0.126</v>
      </c>
      <c r="H22" s="93">
        <f>H21*$D27</f>
        <v>0.71999999999999986</v>
      </c>
      <c r="I22" s="93">
        <f>I21*$D27</f>
        <v>0.54</v>
      </c>
      <c r="J22" s="93">
        <f t="shared" si="1"/>
        <v>0.36</v>
      </c>
      <c r="K22" s="94">
        <f>K21*$D27</f>
        <v>3.6000000000000004E-2</v>
      </c>
      <c r="L22" s="93">
        <f t="shared" si="1"/>
        <v>1.2959999999999998</v>
      </c>
      <c r="M22" s="93">
        <f t="shared" si="1"/>
        <v>0.45</v>
      </c>
      <c r="N22" s="93">
        <f t="shared" si="1"/>
        <v>1.242</v>
      </c>
      <c r="O22" s="93">
        <f t="shared" si="1"/>
        <v>2.34</v>
      </c>
      <c r="P22" s="93">
        <f>P21*$D27</f>
        <v>1.2959999999999998</v>
      </c>
      <c r="Q22" s="93">
        <f t="shared" si="1"/>
        <v>0.72</v>
      </c>
      <c r="R22" s="93">
        <f>R21*$D27</f>
        <v>0.108</v>
      </c>
      <c r="S22" s="95">
        <f>S21*$D27</f>
        <v>27</v>
      </c>
      <c r="T22" s="96">
        <f>T21*$D27</f>
        <v>9.0000000000000011E-3</v>
      </c>
      <c r="U22" s="97">
        <f>U21*D27</f>
        <v>3.6000000000000004E-2</v>
      </c>
      <c r="V22" s="97">
        <f t="shared" ref="V22:AA22" si="2">V21*$D27</f>
        <v>0</v>
      </c>
      <c r="W22" s="93">
        <f t="shared" si="2"/>
        <v>1.9079999999999999</v>
      </c>
      <c r="X22" s="93">
        <f t="shared" si="2"/>
        <v>0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0.18</v>
      </c>
      <c r="AC22" s="93">
        <f t="shared" si="3"/>
        <v>0</v>
      </c>
      <c r="AD22" s="93">
        <f t="shared" si="3"/>
        <v>0.126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109.36</v>
      </c>
      <c r="E23" s="66">
        <v>63.89</v>
      </c>
      <c r="F23" s="66">
        <v>965.7</v>
      </c>
      <c r="G23" s="66">
        <v>125.58</v>
      </c>
      <c r="H23" s="66">
        <v>95.64</v>
      </c>
      <c r="I23" s="66">
        <v>55.75</v>
      </c>
      <c r="J23" s="66">
        <v>63.72</v>
      </c>
      <c r="K23" s="66">
        <v>305.39999999999998</v>
      </c>
      <c r="L23" s="66">
        <v>62.59</v>
      </c>
      <c r="M23" s="66">
        <v>51.71</v>
      </c>
      <c r="N23" s="66">
        <v>39.11</v>
      </c>
      <c r="O23" s="66">
        <v>54.22</v>
      </c>
      <c r="P23" s="66">
        <v>548.78</v>
      </c>
      <c r="Q23" s="66">
        <v>51.61</v>
      </c>
      <c r="R23" s="77">
        <v>152.18</v>
      </c>
      <c r="S23" s="69">
        <v>9.1199999999999992</v>
      </c>
      <c r="T23" s="72">
        <v>586.9</v>
      </c>
      <c r="U23" s="75">
        <v>14.28</v>
      </c>
      <c r="V23" s="66">
        <v>294.44</v>
      </c>
      <c r="W23" s="66">
        <v>134</v>
      </c>
      <c r="X23" s="66">
        <v>40.270000000000003</v>
      </c>
      <c r="Y23" s="66">
        <v>703.38</v>
      </c>
      <c r="Z23" s="66">
        <v>74.239999999999995</v>
      </c>
      <c r="AA23" s="77">
        <v>140.08000000000001</v>
      </c>
      <c r="AB23" s="66">
        <v>166.19</v>
      </c>
      <c r="AC23" s="66">
        <v>228.17</v>
      </c>
      <c r="AD23" s="66">
        <v>40.4</v>
      </c>
      <c r="AE23" s="103">
        <v>29.95</v>
      </c>
      <c r="AF23" s="99">
        <v>104.16</v>
      </c>
      <c r="AG23" s="99">
        <v>359.56</v>
      </c>
      <c r="AH23" s="99">
        <v>267.76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527.55264</v>
      </c>
      <c r="E24" s="98">
        <f t="shared" ref="E24:AJ24" si="10">E22*E23</f>
        <v>28.750500000000002</v>
      </c>
      <c r="F24" s="98">
        <f t="shared" si="10"/>
        <v>225.97380000000001</v>
      </c>
      <c r="G24" s="98">
        <f t="shared" si="10"/>
        <v>15.823079999999999</v>
      </c>
      <c r="H24" s="98">
        <f t="shared" si="10"/>
        <v>68.860799999999983</v>
      </c>
      <c r="I24" s="98">
        <f t="shared" si="10"/>
        <v>30.105</v>
      </c>
      <c r="J24" s="98">
        <f t="shared" si="10"/>
        <v>22.9392</v>
      </c>
      <c r="K24" s="98">
        <f t="shared" si="10"/>
        <v>10.994400000000001</v>
      </c>
      <c r="L24" s="98">
        <f t="shared" si="10"/>
        <v>81.11663999999999</v>
      </c>
      <c r="M24" s="98">
        <f t="shared" si="10"/>
        <v>23.269500000000001</v>
      </c>
      <c r="N24" s="98">
        <f t="shared" si="10"/>
        <v>48.574619999999996</v>
      </c>
      <c r="O24" s="98">
        <f t="shared" si="10"/>
        <v>126.87479999999999</v>
      </c>
      <c r="P24" s="98">
        <f t="shared" si="10"/>
        <v>711.2188799999999</v>
      </c>
      <c r="Q24" s="98">
        <f t="shared" si="10"/>
        <v>37.159199999999998</v>
      </c>
      <c r="R24" s="98">
        <f t="shared" si="10"/>
        <v>16.43544</v>
      </c>
      <c r="S24" s="98">
        <f t="shared" si="10"/>
        <v>246.23999999999998</v>
      </c>
      <c r="T24" s="98">
        <f t="shared" si="10"/>
        <v>5.2821000000000007</v>
      </c>
      <c r="U24" s="98">
        <f t="shared" si="10"/>
        <v>0.51408000000000009</v>
      </c>
      <c r="V24" s="98">
        <f t="shared" si="10"/>
        <v>0</v>
      </c>
      <c r="W24" s="98">
        <f t="shared" si="10"/>
        <v>255.672</v>
      </c>
      <c r="X24" s="98">
        <f t="shared" si="10"/>
        <v>0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29.914199999999997</v>
      </c>
      <c r="AC24" s="98">
        <f t="shared" si="10"/>
        <v>0</v>
      </c>
      <c r="AD24" s="98">
        <f t="shared" si="10"/>
        <v>5.0903999999999998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2518.3612800000001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139.90896000000001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18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tabSelected="1" workbookViewId="0">
      <selection activeCell="Q20" sqref="Q2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59</v>
      </c>
      <c r="AD2" s="121" t="s">
        <v>70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56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65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57</v>
      </c>
      <c r="D11" s="16"/>
      <c r="E11" s="16">
        <v>1E-3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1.7000000000000001E-2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71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60" t="s">
        <v>66</v>
      </c>
      <c r="D13" s="16"/>
      <c r="E13" s="16"/>
      <c r="F13" s="16">
        <v>3.0000000000000001E-3</v>
      </c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1.9E-2</v>
      </c>
      <c r="O13" s="16">
        <v>0.2</v>
      </c>
      <c r="P13" s="16">
        <v>0.09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0.16</v>
      </c>
      <c r="C18" s="107" t="s">
        <v>67</v>
      </c>
      <c r="D18" s="16">
        <v>5.1999999999999998E-2</v>
      </c>
      <c r="E18" s="16"/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>
        <v>5.1999999999999998E-2</v>
      </c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0.19</v>
      </c>
      <c r="C19" s="107" t="s">
        <v>68</v>
      </c>
      <c r="D19" s="16">
        <v>9.4E-2</v>
      </c>
      <c r="E19" s="16">
        <v>6.0000000000000001E-3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>
        <v>5.0000000000000001E-3</v>
      </c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0.372</v>
      </c>
      <c r="E21" s="27">
        <f t="shared" ref="E21:AI21" si="0">SUM(E3:E20)</f>
        <v>3.1E-2</v>
      </c>
      <c r="F21" s="27">
        <f t="shared" si="0"/>
        <v>1.7000000000000001E-2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7.1999999999999995E-2</v>
      </c>
      <c r="M21" s="27">
        <f t="shared" si="0"/>
        <v>3.4000000000000002E-2</v>
      </c>
      <c r="N21" s="27">
        <f t="shared" si="0"/>
        <v>7.9999999999999988E-2</v>
      </c>
      <c r="O21" s="27">
        <f t="shared" si="0"/>
        <v>0.2</v>
      </c>
      <c r="P21" s="27">
        <f t="shared" si="0"/>
        <v>0.09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</v>
      </c>
      <c r="W21" s="27">
        <f t="shared" si="0"/>
        <v>0.112</v>
      </c>
      <c r="X21" s="27">
        <f t="shared" si="0"/>
        <v>0</v>
      </c>
      <c r="Y21" s="27">
        <f t="shared" si="0"/>
        <v>0</v>
      </c>
      <c r="Z21" s="27">
        <f t="shared" si="0"/>
        <v>0</v>
      </c>
      <c r="AA21" s="27">
        <f t="shared" si="0"/>
        <v>2.3E-2</v>
      </c>
      <c r="AB21" s="27">
        <f t="shared" si="0"/>
        <v>0</v>
      </c>
      <c r="AC21" s="27">
        <f t="shared" si="0"/>
        <v>7.0000000000000001E-3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0.372</v>
      </c>
      <c r="E22" s="76">
        <f t="shared" ref="E22:AI22" si="1">E21*$D27</f>
        <v>3.1E-2</v>
      </c>
      <c r="F22" s="76">
        <f t="shared" si="1"/>
        <v>1.7000000000000001E-2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7.1999999999999995E-2</v>
      </c>
      <c r="M22" s="76">
        <f t="shared" si="1"/>
        <v>3.4000000000000002E-2</v>
      </c>
      <c r="N22" s="76">
        <f t="shared" si="1"/>
        <v>7.9999999999999988E-2</v>
      </c>
      <c r="O22" s="76">
        <f t="shared" si="1"/>
        <v>0.2</v>
      </c>
      <c r="P22" s="76">
        <f t="shared" si="1"/>
        <v>0.09</v>
      </c>
      <c r="Q22" s="76">
        <f t="shared" si="1"/>
        <v>0.06</v>
      </c>
      <c r="R22" s="122">
        <f t="shared" si="1"/>
        <v>8.0000000000000002E-3</v>
      </c>
      <c r="S22" s="44">
        <f t="shared" si="1"/>
        <v>1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</v>
      </c>
      <c r="W22" s="122">
        <f t="shared" si="1"/>
        <v>0.112</v>
      </c>
      <c r="X22" s="122">
        <f t="shared" si="1"/>
        <v>0</v>
      </c>
      <c r="Y22" s="76">
        <f t="shared" si="1"/>
        <v>0</v>
      </c>
      <c r="Z22" s="76">
        <f t="shared" si="1"/>
        <v>0</v>
      </c>
      <c r="AA22" s="122">
        <f t="shared" si="1"/>
        <v>2.3E-2</v>
      </c>
      <c r="AB22" s="76">
        <f t="shared" si="1"/>
        <v>0</v>
      </c>
      <c r="AC22" s="122">
        <f t="shared" si="1"/>
        <v>7.0000000000000001E-3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95.64</v>
      </c>
      <c r="I23" s="30">
        <v>55.75</v>
      </c>
      <c r="J23" s="30">
        <v>64.150000000000006</v>
      </c>
      <c r="K23" s="30">
        <v>305.39999999999998</v>
      </c>
      <c r="L23" s="30">
        <v>62.59</v>
      </c>
      <c r="M23" s="30">
        <v>44.48</v>
      </c>
      <c r="N23" s="30">
        <v>38.979999999999997</v>
      </c>
      <c r="O23" s="30">
        <v>36.9</v>
      </c>
      <c r="P23" s="30">
        <v>548.78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703.38</v>
      </c>
      <c r="Z23" s="30">
        <v>70.900000000000006</v>
      </c>
      <c r="AA23" s="30">
        <v>162.1</v>
      </c>
      <c r="AB23" s="30">
        <v>138.16</v>
      </c>
      <c r="AC23" s="30">
        <v>67.5</v>
      </c>
      <c r="AD23" s="101">
        <v>203.73</v>
      </c>
      <c r="AE23" s="3">
        <v>247.5</v>
      </c>
      <c r="AF23" s="3">
        <v>104.16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38.502000000000002</v>
      </c>
      <c r="E24" s="32">
        <f t="shared" ref="E24:AI24" si="2">E22*E23</f>
        <v>2.2258</v>
      </c>
      <c r="F24" s="32">
        <f t="shared" si="2"/>
        <v>15.940900000000003</v>
      </c>
      <c r="G24" s="32">
        <f t="shared" si="2"/>
        <v>1.276</v>
      </c>
      <c r="H24" s="32">
        <f t="shared" si="2"/>
        <v>4.782</v>
      </c>
      <c r="I24" s="32">
        <f t="shared" si="2"/>
        <v>2.0627499999999999</v>
      </c>
      <c r="J24" s="32">
        <f t="shared" si="2"/>
        <v>1.7962000000000002</v>
      </c>
      <c r="K24" s="32">
        <f t="shared" si="2"/>
        <v>0.61080000000000001</v>
      </c>
      <c r="L24" s="32">
        <f t="shared" si="2"/>
        <v>4.5064799999999998</v>
      </c>
      <c r="M24" s="32">
        <f t="shared" si="2"/>
        <v>1.5123200000000001</v>
      </c>
      <c r="N24" s="32">
        <f t="shared" si="2"/>
        <v>3.1183999999999994</v>
      </c>
      <c r="O24" s="32">
        <f t="shared" si="2"/>
        <v>7.38</v>
      </c>
      <c r="P24" s="32">
        <f t="shared" si="2"/>
        <v>49.390199999999993</v>
      </c>
      <c r="Q24" s="32">
        <f t="shared" si="2"/>
        <v>2.6028000000000002</v>
      </c>
      <c r="R24" s="32">
        <f t="shared" si="2"/>
        <v>1.1559999999999999</v>
      </c>
      <c r="S24" s="32">
        <f t="shared" si="2"/>
        <v>9.65</v>
      </c>
      <c r="T24" s="32">
        <f t="shared" si="2"/>
        <v>2.7730000000000001</v>
      </c>
      <c r="U24" s="32">
        <f t="shared" si="2"/>
        <v>7.1400000000000005E-2</v>
      </c>
      <c r="V24" s="32">
        <f t="shared" si="2"/>
        <v>0</v>
      </c>
      <c r="W24" s="32">
        <f t="shared" si="2"/>
        <v>16.396800000000002</v>
      </c>
      <c r="X24" s="32">
        <f t="shared" si="2"/>
        <v>0</v>
      </c>
      <c r="Y24" s="32">
        <f t="shared" si="2"/>
        <v>0</v>
      </c>
      <c r="Z24" s="32">
        <f t="shared" si="2"/>
        <v>0</v>
      </c>
      <c r="AA24" s="32">
        <f t="shared" si="2"/>
        <v>3.7282999999999999</v>
      </c>
      <c r="AB24" s="32">
        <f t="shared" si="2"/>
        <v>0</v>
      </c>
      <c r="AC24" s="32">
        <f t="shared" si="2"/>
        <v>0.47250000000000003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169.95464999999999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169.95464999999999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2025-05-23T06:11:07Z</cp:lastPrinted>
  <dcterms:created xsi:type="dcterms:W3CDTF">2014-07-11T13:42:12Z</dcterms:created>
  <dcterms:modified xsi:type="dcterms:W3CDTF">2025-05-23T06:13:50Z</dcterms:modified>
</cp:coreProperties>
</file>