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910E797C-85C3-45B6-8803-4B856297A3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<sst xmlns="http://schemas.openxmlformats.org/spreadsheetml/2006/main" count="289" uniqueCount="70">
  <si>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</si>
  <si>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</si>
  <si>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</si>
  <si>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</si>
  <si>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</si>
  <si>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</si>
  <si>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</si>
  <si>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</si>
  <si>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</si>
  <si>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</si>
  <si>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</si>
  <si>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</si>
  <si>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</si>
  <si>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</si>
  <si>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</si>
  <si>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</si>
  <si>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</si>
  <si>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</si>
  <si>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</si>
  <si>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</si>
  <si>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</si>
  <si>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</si>
  <si>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</si>
  <si>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</si>
  <si>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</si>
  <si>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</si>
  <si>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</si>
  <si>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</si>
  <si>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</si>
  <si>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</si>
  <si>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</si>
  <si>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</si>
  <si>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</si>
  <si>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</si>
  <si>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</si>
  <si>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</si>
  <si>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</si>
  <si>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</si>
  <si>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</si>
  <si>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</si>
  <si>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</si>
  <si>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</si>
  <si>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</si>
  <si>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</si>
  <si>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</si>
  <si>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</si>
  <si>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</si>
  <si>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</si>
  <si>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</si>
  <si>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</si>
  <si>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</si>
  <si>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</si>
  <si>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</si>
  <si>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</si>
  <si>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</si>
  <si>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</si>
  <si>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</si>
  <si>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</si>
  <si>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</si>
  <si>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</si>
  <si>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</si>
  <si>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курица</t>
  </si>
  <si>
    <t>перлов</t>
  </si>
  <si>
    <t>каша рис мол</t>
  </si>
  <si>
    <t>какао с молоком</t>
  </si>
  <si>
    <t>зефир</t>
  </si>
  <si>
    <t>суп овощ со смет</t>
  </si>
  <si>
    <t>рагу из птицы</t>
  </si>
  <si>
    <t>пирог с капустой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</si>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</sst>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tabSelected="1" view="pageBreakPreview" zoomScale="87" zoomScaleNormal="80" zoomScaleSheetLayoutView="87" workbookViewId="0">
      <selection activeCell="AC19" sqref="AC19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61</v>
      </c>
      <c r="AF2" s="91" t="s">
        <v>65</v>
      </c>
      <c r="AG2" s="91" t="s">
        <v>62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63</v>
      </c>
      <c r="D3" s="16">
        <v>0.114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2.5000000000000001E-2</v>
      </c>
      <c r="C7" s="107" t="s">
        <v>65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2.9000000000000001E-2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0.18</v>
      </c>
      <c r="C13" s="107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8.4000000000000005E-2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0.09</v>
      </c>
      <c r="C18" s="107" t="s">
        <v>68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7.5999999999999998E-2</v>
      </c>
      <c r="P18" s="16"/>
      <c r="Q18" s="16"/>
      <c r="R18" s="16"/>
      <c r="S18" s="48">
        <v>0.33</v>
      </c>
      <c r="T18" s="22"/>
      <c r="U18" s="16"/>
      <c r="V18" s="16"/>
      <c r="W18" s="16"/>
      <c r="X18" s="46">
        <v>1E-3</v>
      </c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1.9E-2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0.252</v>
      </c>
      <c r="E21" s="27">
        <f t="shared" ref="E21:AJ21" si="0">SUM(E3:E20)</f>
        <v>3.6000000000000004E-2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0.106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0</v>
      </c>
      <c r="X21" s="27"/>
      <c r="Y21" s="27">
        <f t="shared" si="0"/>
        <v>0.03</v>
      </c>
      <c r="Z21" s="27">
        <f t="shared" si="0"/>
        <v>1.2E-2</v>
      </c>
      <c r="AA21" s="27">
        <f t="shared" si="0"/>
        <v>0</v>
      </c>
      <c r="AB21" s="27">
        <f t="shared" si="0"/>
        <v>1.9000000000000003E-2</v>
      </c>
      <c r="AC21" s="27">
        <f t="shared" si="0"/>
        <v>1.9E-2</v>
      </c>
      <c r="AD21" s="27">
        <f t="shared" si="0"/>
        <v>0</v>
      </c>
      <c r="AE21" s="27">
        <f t="shared" si="0"/>
        <v>8.4000000000000005E-2</v>
      </c>
      <c r="AF21" s="27">
        <f t="shared" si="0"/>
        <v>2.9000000000000001E-2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13.608000000000001</v>
      </c>
      <c r="E22" s="76">
        <f>E21*$D27</f>
        <v>1.9440000000000002</v>
      </c>
      <c r="F22" s="76">
        <f>F21*$D27</f>
        <v>0.64800000000000002</v>
      </c>
      <c r="G22" s="76">
        <f t="shared" ref="G22:AE22" si="1">G21*$D27</f>
        <v>0.80999999999999994</v>
      </c>
      <c r="H22" s="76">
        <f>H21*$D27</f>
        <v>2.7</v>
      </c>
      <c r="I22" s="76">
        <f>I21*$D27</f>
        <v>1.998</v>
      </c>
      <c r="J22" s="76">
        <f>J21*$D27</f>
        <v>1.512</v>
      </c>
      <c r="K22" s="76">
        <f>K21*$D27</f>
        <v>0.108</v>
      </c>
      <c r="L22" s="76">
        <f t="shared" si="1"/>
        <v>10.26</v>
      </c>
      <c r="M22" s="76">
        <f t="shared" si="1"/>
        <v>1.8360000000000001</v>
      </c>
      <c r="N22" s="76">
        <f t="shared" si="1"/>
        <v>1.998</v>
      </c>
      <c r="O22" s="76">
        <f t="shared" si="1"/>
        <v>5.7240000000000002</v>
      </c>
      <c r="P22" s="76">
        <f>P21*$D27</f>
        <v>0</v>
      </c>
      <c r="Q22" s="76">
        <f t="shared" si="1"/>
        <v>3.2399999999999998</v>
      </c>
      <c r="R22" s="76">
        <f t="shared" si="1"/>
        <v>0.432</v>
      </c>
      <c r="S22" s="125">
        <f t="shared" si="1"/>
        <v>17.82</v>
      </c>
      <c r="T22" s="76">
        <f t="shared" si="1"/>
        <v>0</v>
      </c>
      <c r="U22" s="76">
        <f t="shared" si="1"/>
        <v>0.27</v>
      </c>
      <c r="V22" s="76">
        <f t="shared" si="1"/>
        <v>0.64800000000000002</v>
      </c>
      <c r="W22" s="76">
        <f t="shared" si="1"/>
        <v>0</v>
      </c>
      <c r="X22" s="76">
        <v>0.1</v>
      </c>
      <c r="Y22" s="76">
        <f t="shared" si="1"/>
        <v>1.6199999999999999</v>
      </c>
      <c r="Z22" s="76">
        <f t="shared" si="1"/>
        <v>0.64800000000000002</v>
      </c>
      <c r="AA22" s="76">
        <f t="shared" si="1"/>
        <v>0</v>
      </c>
      <c r="AB22" s="76">
        <f t="shared" si="1"/>
        <v>1.0260000000000002</v>
      </c>
      <c r="AC22" s="76">
        <f t="shared" si="1"/>
        <v>1.026</v>
      </c>
      <c r="AD22" s="76">
        <f t="shared" si="1"/>
        <v>0</v>
      </c>
      <c r="AE22" s="76">
        <f t="shared" si="1"/>
        <v>4.5360000000000005</v>
      </c>
      <c r="AF22" s="76">
        <v>1.61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109.23</v>
      </c>
      <c r="E23" s="30">
        <v>64.010000000000005</v>
      </c>
      <c r="F23" s="30">
        <v>971</v>
      </c>
      <c r="G23" s="30">
        <v>125.58</v>
      </c>
      <c r="H23" s="30">
        <v>95.55</v>
      </c>
      <c r="I23" s="30">
        <v>57.68</v>
      </c>
      <c r="J23" s="30">
        <v>108.37</v>
      </c>
      <c r="K23" s="30">
        <v>301.89999999999998</v>
      </c>
      <c r="L23" s="30">
        <v>48.9</v>
      </c>
      <c r="M23" s="30">
        <v>44.48</v>
      </c>
      <c r="N23" s="30">
        <v>38.979999999999997</v>
      </c>
      <c r="O23" s="30">
        <v>44.75</v>
      </c>
      <c r="P23" s="30">
        <v>548.78</v>
      </c>
      <c r="Q23" s="30">
        <v>43.38</v>
      </c>
      <c r="R23" s="30">
        <v>149.82</v>
      </c>
      <c r="S23" s="30">
        <v>9.65</v>
      </c>
      <c r="T23" s="30">
        <v>586.9</v>
      </c>
      <c r="U23" s="30">
        <v>14.28</v>
      </c>
      <c r="V23" s="30">
        <v>287.3</v>
      </c>
      <c r="W23" s="30">
        <v>134.69</v>
      </c>
      <c r="X23" s="30">
        <v>138.1</v>
      </c>
      <c r="Y23" s="30">
        <v>40.15</v>
      </c>
      <c r="Z23" s="30">
        <v>685.17</v>
      </c>
      <c r="AA23" s="30">
        <v>73.27</v>
      </c>
      <c r="AB23" s="30">
        <v>165.59</v>
      </c>
      <c r="AC23" s="30">
        <v>139.4</v>
      </c>
      <c r="AD23" s="30">
        <v>226.79</v>
      </c>
      <c r="AE23" s="101">
        <v>210.67</v>
      </c>
      <c r="AF23" s="3">
        <v>296.33</v>
      </c>
      <c r="AG23" s="3">
        <v>29.83</v>
      </c>
      <c r="AH23" s="3">
        <v>25</v>
      </c>
      <c r="AI23" s="3">
        <v>362</v>
      </c>
      <c r="AJ23" s="3">
        <v>262.27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1486.4018400000002</v>
      </c>
      <c r="E24" s="32">
        <f t="shared" ref="E24:AJ24" si="2">E22*E23</f>
        <v>124.43544000000001</v>
      </c>
      <c r="F24" s="32">
        <f t="shared" si="2"/>
        <v>629.20799999999997</v>
      </c>
      <c r="G24" s="32">
        <f t="shared" si="2"/>
        <v>101.71979999999999</v>
      </c>
      <c r="H24" s="32">
        <f t="shared" si="2"/>
        <v>257.98500000000001</v>
      </c>
      <c r="I24" s="32">
        <f t="shared" si="2"/>
        <v>115.24464</v>
      </c>
      <c r="J24" s="32">
        <f t="shared" si="2"/>
        <v>163.85544000000002</v>
      </c>
      <c r="K24" s="32">
        <f t="shared" si="2"/>
        <v>32.605199999999996</v>
      </c>
      <c r="L24" s="32">
        <f t="shared" si="2"/>
        <v>501.714</v>
      </c>
      <c r="M24" s="32">
        <f t="shared" si="2"/>
        <v>81.665279999999996</v>
      </c>
      <c r="N24" s="32">
        <f t="shared" si="2"/>
        <v>77.882039999999989</v>
      </c>
      <c r="O24" s="32">
        <f t="shared" si="2"/>
        <v>256.149</v>
      </c>
      <c r="P24" s="32">
        <f t="shared" si="2"/>
        <v>0</v>
      </c>
      <c r="Q24" s="32">
        <f t="shared" si="2"/>
        <v>140.55119999999999</v>
      </c>
      <c r="R24" s="32">
        <f t="shared" si="2"/>
        <v>64.722239999999999</v>
      </c>
      <c r="S24" s="32">
        <v>0.98</v>
      </c>
      <c r="T24" s="32">
        <f t="shared" si="2"/>
        <v>0</v>
      </c>
      <c r="U24" s="32">
        <f t="shared" si="2"/>
        <v>3.8555999999999999</v>
      </c>
      <c r="V24" s="32">
        <f t="shared" si="2"/>
        <v>186.1704</v>
      </c>
      <c r="W24" s="32">
        <f t="shared" si="2"/>
        <v>0</v>
      </c>
      <c r="X24" s="32">
        <f t="shared" si="2"/>
        <v>13.81</v>
      </c>
      <c r="Y24" s="32">
        <f t="shared" si="2"/>
        <v>65.042999999999992</v>
      </c>
      <c r="Z24" s="32">
        <f t="shared" si="2"/>
        <v>443.99016</v>
      </c>
      <c r="AA24" s="32">
        <f t="shared" si="2"/>
        <v>0</v>
      </c>
      <c r="AB24" s="32">
        <f t="shared" si="2"/>
        <v>169.89534000000003</v>
      </c>
      <c r="AC24" s="32">
        <f t="shared" si="2"/>
        <v>143.02440000000001</v>
      </c>
      <c r="AD24" s="32">
        <f t="shared" si="2"/>
        <v>0</v>
      </c>
      <c r="AE24" s="32">
        <f t="shared" si="2"/>
        <v>955.59912000000008</v>
      </c>
      <c r="AF24" s="32">
        <f t="shared" si="2"/>
        <v>477.09129999999999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6493.5984400000007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120.25182296296298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AH16" sqref="AH16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65</v>
      </c>
      <c r="AF2" s="117" t="s">
        <v>61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2.5000000000000001E-2</v>
      </c>
      <c r="C7" s="107" t="s">
        <v>65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2.5000000000000001E-2</v>
      </c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0.18</v>
      </c>
      <c r="C13" s="107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>
        <v>8.3000000000000004E-2</v>
      </c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0.09</v>
      </c>
      <c r="C18" s="107" t="s">
        <v>68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0.33</v>
      </c>
      <c r="T18" s="22"/>
      <c r="U18" s="16"/>
      <c r="V18" s="16"/>
      <c r="W18" s="16"/>
      <c r="X18" s="46"/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0.18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1.7999999999999999E-2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0.24399999999999997</v>
      </c>
      <c r="E21" s="110">
        <f t="shared" ref="E21:AJ21" si="0">SUM(E3:E20)</f>
        <v>3.6000000000000004E-2</v>
      </c>
      <c r="F21" s="110">
        <f t="shared" si="0"/>
        <v>1.2E-2</v>
      </c>
      <c r="G21" s="110">
        <f t="shared" si="0"/>
        <v>1.4999999999999999E-2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</v>
      </c>
      <c r="M21" s="110">
        <f t="shared" si="0"/>
        <v>3.4000000000000002E-2</v>
      </c>
      <c r="N21" s="110">
        <f t="shared" si="0"/>
        <v>3.6999999999999998E-2</v>
      </c>
      <c r="O21" s="110">
        <f t="shared" si="0"/>
        <v>0.105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0.33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0.03</v>
      </c>
      <c r="Z21" s="110">
        <f t="shared" si="0"/>
        <v>0.01</v>
      </c>
      <c r="AA21" s="110">
        <f t="shared" si="0"/>
        <v>0</v>
      </c>
      <c r="AB21" s="110">
        <f t="shared" si="0"/>
        <v>1.9000000000000003E-2</v>
      </c>
      <c r="AC21" s="110">
        <f t="shared" si="0"/>
        <v>1.7999999999999999E-2</v>
      </c>
      <c r="AD21" s="110">
        <f t="shared" si="0"/>
        <v>0</v>
      </c>
      <c r="AE21" s="110">
        <f t="shared" si="0"/>
        <v>2.5000000000000001E-2</v>
      </c>
      <c r="AF21" s="110">
        <f t="shared" si="0"/>
        <v>8.3000000000000004E-2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0.73199999999999987</v>
      </c>
      <c r="E22" s="112">
        <f>E21*$D27</f>
        <v>0.10800000000000001</v>
      </c>
      <c r="F22" s="112">
        <f>F21*$D27</f>
        <v>3.6000000000000004E-2</v>
      </c>
      <c r="G22" s="118">
        <f t="shared" ref="G22:U22" si="1">G21*$D27</f>
        <v>4.4999999999999998E-2</v>
      </c>
      <c r="H22" s="112">
        <f>H21*$D27</f>
        <v>0.15000000000000002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0.57000000000000006</v>
      </c>
      <c r="M22" s="112">
        <f t="shared" si="1"/>
        <v>0.10200000000000001</v>
      </c>
      <c r="N22" s="112">
        <f t="shared" si="1"/>
        <v>0.11099999999999999</v>
      </c>
      <c r="O22" s="112">
        <f t="shared" si="1"/>
        <v>0.315</v>
      </c>
      <c r="P22" s="112">
        <f>P21*$D27</f>
        <v>0</v>
      </c>
      <c r="Q22" s="112">
        <f t="shared" si="1"/>
        <v>0.18</v>
      </c>
      <c r="R22" s="112">
        <f t="shared" si="1"/>
        <v>2.4E-2</v>
      </c>
      <c r="S22" s="113">
        <f>S21*$D27</f>
        <v>0.99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</v>
      </c>
      <c r="X22" s="114"/>
      <c r="Y22" s="118">
        <f>Y21*$D27</f>
        <v>0.09</v>
      </c>
      <c r="Z22" s="112">
        <f>Z21*D27</f>
        <v>0.03</v>
      </c>
      <c r="AA22" s="112">
        <f>AA21*$D27</f>
        <v>0</v>
      </c>
      <c r="AB22" s="118">
        <f t="shared" ref="AB22:AJ22" si="2">AB21*$D27</f>
        <v>5.7000000000000009E-2</v>
      </c>
      <c r="AC22" s="112">
        <f t="shared" si="2"/>
        <v>5.3999999999999992E-2</v>
      </c>
      <c r="AD22" s="112">
        <f t="shared" si="2"/>
        <v>0</v>
      </c>
      <c r="AE22" s="112">
        <f t="shared" si="2"/>
        <v>7.5000000000000011E-2</v>
      </c>
      <c r="AF22" s="112">
        <f t="shared" si="2"/>
        <v>0.249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108.21</v>
      </c>
      <c r="K23" s="115">
        <v>301.89999999999998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295.7</v>
      </c>
      <c r="AF23" s="55">
        <v>211.94</v>
      </c>
      <c r="AG23" s="55">
        <v>103.5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75.761999999999986</v>
      </c>
      <c r="E24" s="116">
        <f t="shared" ref="E24:AJ24" si="3">E22*E23</f>
        <v>7.7544000000000004</v>
      </c>
      <c r="F24" s="116">
        <f t="shared" si="3"/>
        <v>33.757200000000005</v>
      </c>
      <c r="G24" s="116">
        <f t="shared" si="3"/>
        <v>5.5305</v>
      </c>
      <c r="H24" s="116">
        <f t="shared" si="3"/>
        <v>14.332500000000001</v>
      </c>
      <c r="I24" s="116">
        <f t="shared" si="3"/>
        <v>6.0694799999999995</v>
      </c>
      <c r="J24" s="116">
        <f t="shared" si="3"/>
        <v>9.0896399999999993</v>
      </c>
      <c r="K24" s="116">
        <f t="shared" si="3"/>
        <v>1.8113999999999999</v>
      </c>
      <c r="L24" s="116">
        <f t="shared" si="3"/>
        <v>27.873000000000001</v>
      </c>
      <c r="M24" s="116">
        <f t="shared" si="3"/>
        <v>4.5369599999999997</v>
      </c>
      <c r="N24" s="116">
        <f t="shared" si="3"/>
        <v>4.3267799999999994</v>
      </c>
      <c r="O24" s="116">
        <f t="shared" si="3"/>
        <v>11.6235</v>
      </c>
      <c r="P24" s="123">
        <f t="shared" si="3"/>
        <v>0</v>
      </c>
      <c r="Q24" s="116">
        <f t="shared" si="3"/>
        <v>7.8083999999999998</v>
      </c>
      <c r="R24" s="116">
        <f t="shared" si="3"/>
        <v>3.468</v>
      </c>
      <c r="S24" s="116">
        <f t="shared" si="3"/>
        <v>9.5534999999999997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0</v>
      </c>
      <c r="X24" s="116">
        <f t="shared" si="3"/>
        <v>0</v>
      </c>
      <c r="Y24" s="116">
        <f t="shared" si="3"/>
        <v>3.5640000000000001</v>
      </c>
      <c r="Z24" s="116">
        <f t="shared" si="3"/>
        <v>20.0535</v>
      </c>
      <c r="AA24" s="116">
        <f t="shared" si="3"/>
        <v>0</v>
      </c>
      <c r="AB24" s="116">
        <f t="shared" si="3"/>
        <v>9.2397000000000009</v>
      </c>
      <c r="AC24" s="116">
        <f t="shared" si="3"/>
        <v>7.4627999999999988</v>
      </c>
      <c r="AD24" s="116">
        <f t="shared" si="3"/>
        <v>0</v>
      </c>
      <c r="AE24" s="116">
        <f t="shared" si="3"/>
        <v>22.177500000000002</v>
      </c>
      <c r="AF24" s="116">
        <f t="shared" si="3"/>
        <v>52.773060000000001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346.83581999999996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115.61193999999999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AE13" sqref="AE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61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63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64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0.02</v>
      </c>
      <c r="C7" s="108" t="s">
        <v>65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0.02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0.18</v>
      </c>
      <c r="C13" s="108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6.0000000000000001E-3</v>
      </c>
      <c r="AC13" s="16"/>
      <c r="AD13" s="16"/>
      <c r="AE13" s="102">
        <v>8.5999999999999993E-2</v>
      </c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68</v>
      </c>
      <c r="D18" s="16">
        <v>0.02</v>
      </c>
      <c r="E18" s="16">
        <v>2E-3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>
        <v>6.6000000000000003E-2</v>
      </c>
      <c r="P18" s="16"/>
      <c r="Q18" s="16"/>
      <c r="R18" s="16"/>
      <c r="S18" s="68">
        <v>0.25</v>
      </c>
      <c r="T18" s="71"/>
      <c r="U18" s="74"/>
      <c r="V18" s="16"/>
      <c r="W18" s="16"/>
      <c r="X18" s="16">
        <v>2.9000000000000001E-2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45</v>
      </c>
      <c r="D19" s="16"/>
      <c r="E19" s="16">
        <v>8.0000000000000002E-3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1.4999999999999999E-2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0.17199999999999999</v>
      </c>
      <c r="E21" s="92">
        <f t="shared" ref="E21:AJ21" si="0">SUM(E3:E20)</f>
        <v>3.1E-2</v>
      </c>
      <c r="F21" s="92">
        <f t="shared" si="0"/>
        <v>9.0000000000000011E-3</v>
      </c>
      <c r="G21" s="92">
        <f t="shared" si="0"/>
        <v>1.2999999999999999E-2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0.18</v>
      </c>
      <c r="M21" s="92">
        <f>SUM(M3:M20)</f>
        <v>2.6000000000000002E-2</v>
      </c>
      <c r="N21" s="92">
        <f>SUM(N3:N20)</f>
        <v>3.2000000000000001E-2</v>
      </c>
      <c r="O21" s="92">
        <f t="shared" si="0"/>
        <v>8.6000000000000007E-2</v>
      </c>
      <c r="P21" s="92">
        <f t="shared" si="0"/>
        <v>0</v>
      </c>
      <c r="Q21" s="92">
        <f t="shared" si="0"/>
        <v>0.04</v>
      </c>
      <c r="R21" s="92">
        <f t="shared" si="0"/>
        <v>8.0000000000000002E-3</v>
      </c>
      <c r="S21" s="92">
        <f t="shared" si="0"/>
        <v>0.25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</v>
      </c>
      <c r="X21" s="92">
        <f t="shared" si="0"/>
        <v>2.9000000000000001E-2</v>
      </c>
      <c r="Y21" s="92">
        <f t="shared" si="0"/>
        <v>0.01</v>
      </c>
      <c r="Z21" s="92">
        <f t="shared" si="0"/>
        <v>0</v>
      </c>
      <c r="AA21" s="92">
        <f t="shared" si="0"/>
        <v>1.4999999999999999E-2</v>
      </c>
      <c r="AB21" s="92">
        <f t="shared" si="0"/>
        <v>1.5000000000000001E-2</v>
      </c>
      <c r="AC21" s="92">
        <f t="shared" si="0"/>
        <v>0</v>
      </c>
      <c r="AD21" s="92">
        <f t="shared" si="0"/>
        <v>0.02</v>
      </c>
      <c r="AE21" s="92">
        <f t="shared" si="0"/>
        <v>8.5999999999999993E-2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2.4079999999999999</v>
      </c>
      <c r="E22" s="93">
        <f>E21*$D27</f>
        <v>0.434</v>
      </c>
      <c r="F22" s="93">
        <f>F21*$D27</f>
        <v>0.126</v>
      </c>
      <c r="G22" s="93">
        <f t="shared" ref="G22:Q22" si="1">G21*$D27</f>
        <v>0.182</v>
      </c>
      <c r="H22" s="93">
        <f>H21*$D27</f>
        <v>0.55999999999999994</v>
      </c>
      <c r="I22" s="93">
        <f>I21*$D27</f>
        <v>0.42</v>
      </c>
      <c r="J22" s="93">
        <f t="shared" si="1"/>
        <v>0.28000000000000003</v>
      </c>
      <c r="K22" s="94">
        <f>K21*$D27</f>
        <v>2.8000000000000001E-2</v>
      </c>
      <c r="L22" s="93">
        <f t="shared" si="1"/>
        <v>2.52</v>
      </c>
      <c r="M22" s="93">
        <f t="shared" si="1"/>
        <v>0.36400000000000005</v>
      </c>
      <c r="N22" s="93">
        <f t="shared" si="1"/>
        <v>0.44800000000000001</v>
      </c>
      <c r="O22" s="93">
        <f t="shared" si="1"/>
        <v>1.2040000000000002</v>
      </c>
      <c r="P22" s="93">
        <f>P21*$D27</f>
        <v>0</v>
      </c>
      <c r="Q22" s="93">
        <f t="shared" si="1"/>
        <v>0.56000000000000005</v>
      </c>
      <c r="R22" s="93">
        <f>R21*$D27</f>
        <v>0.112</v>
      </c>
      <c r="S22" s="95">
        <f>S21*$D27</f>
        <v>3.5</v>
      </c>
      <c r="T22" s="96">
        <f>T21*$D27</f>
        <v>0</v>
      </c>
      <c r="U22" s="97">
        <f>U21*D27</f>
        <v>2.8000000000000001E-2</v>
      </c>
      <c r="V22" s="97">
        <f t="shared" ref="V22:AA22" si="2">V21*$D27</f>
        <v>0.14000000000000001</v>
      </c>
      <c r="W22" s="93">
        <f t="shared" si="2"/>
        <v>0</v>
      </c>
      <c r="X22" s="93">
        <f t="shared" si="2"/>
        <v>0.40600000000000003</v>
      </c>
      <c r="Y22" s="93">
        <f t="shared" si="2"/>
        <v>0.14000000000000001</v>
      </c>
      <c r="Z22" s="93">
        <f t="shared" si="2"/>
        <v>0</v>
      </c>
      <c r="AA22" s="93">
        <f t="shared" si="2"/>
        <v>0.21</v>
      </c>
      <c r="AB22" s="93">
        <f t="shared" ref="AB22:AD22" si="3">AB21*$D27</f>
        <v>0.21000000000000002</v>
      </c>
      <c r="AC22" s="93">
        <f t="shared" si="3"/>
        <v>0</v>
      </c>
      <c r="AD22" s="93">
        <f t="shared" si="3"/>
        <v>0.28000000000000003</v>
      </c>
      <c r="AE22" s="93">
        <f t="shared" ref="AE22" si="4">AE21*$D27</f>
        <v>1.204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109.23</v>
      </c>
      <c r="E23" s="66">
        <v>64.010000000000005</v>
      </c>
      <c r="F23" s="66">
        <v>971</v>
      </c>
      <c r="G23" s="66">
        <v>125.58</v>
      </c>
      <c r="H23" s="66">
        <v>95.55</v>
      </c>
      <c r="I23" s="66">
        <v>54.68</v>
      </c>
      <c r="J23" s="66">
        <v>108.37</v>
      </c>
      <c r="K23" s="66">
        <v>301.89999999999998</v>
      </c>
      <c r="L23" s="66">
        <v>48.9</v>
      </c>
      <c r="M23" s="66">
        <v>44.48</v>
      </c>
      <c r="N23" s="66">
        <v>38.979999999999997</v>
      </c>
      <c r="O23" s="66">
        <v>44.75</v>
      </c>
      <c r="P23" s="66">
        <v>548.78</v>
      </c>
      <c r="Q23" s="66">
        <v>43.38</v>
      </c>
      <c r="R23" s="77">
        <v>149.82</v>
      </c>
      <c r="S23" s="69">
        <v>9.65</v>
      </c>
      <c r="T23" s="72">
        <v>586.9</v>
      </c>
      <c r="U23" s="75">
        <v>14.28</v>
      </c>
      <c r="V23" s="66">
        <v>287.3</v>
      </c>
      <c r="W23" s="66">
        <v>134.69</v>
      </c>
      <c r="X23" s="66">
        <v>40.15</v>
      </c>
      <c r="Y23" s="66">
        <v>685.17</v>
      </c>
      <c r="Z23" s="66">
        <v>73.27</v>
      </c>
      <c r="AA23" s="77">
        <v>139.4</v>
      </c>
      <c r="AB23" s="66">
        <v>165.69</v>
      </c>
      <c r="AC23" s="66">
        <v>226.79</v>
      </c>
      <c r="AD23" s="66">
        <v>296.33</v>
      </c>
      <c r="AE23" s="103">
        <v>210.67</v>
      </c>
      <c r="AF23" s="99">
        <v>103.53</v>
      </c>
      <c r="AG23" s="99">
        <v>362</v>
      </c>
      <c r="AH23" s="99">
        <v>262.27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263.02584000000002</v>
      </c>
      <c r="E24" s="98">
        <f t="shared" ref="E24:AJ24" si="10">E22*E23</f>
        <v>27.780340000000002</v>
      </c>
      <c r="F24" s="98">
        <f t="shared" si="10"/>
        <v>122.346</v>
      </c>
      <c r="G24" s="98">
        <f t="shared" si="10"/>
        <v>22.855560000000001</v>
      </c>
      <c r="H24" s="98">
        <f t="shared" si="10"/>
        <v>53.507999999999996</v>
      </c>
      <c r="I24" s="98">
        <f t="shared" si="10"/>
        <v>22.965599999999998</v>
      </c>
      <c r="J24" s="98">
        <f t="shared" si="10"/>
        <v>30.343600000000006</v>
      </c>
      <c r="K24" s="98">
        <f t="shared" si="10"/>
        <v>8.4531999999999989</v>
      </c>
      <c r="L24" s="98">
        <f t="shared" si="10"/>
        <v>123.22799999999999</v>
      </c>
      <c r="M24" s="98">
        <f t="shared" si="10"/>
        <v>16.190720000000002</v>
      </c>
      <c r="N24" s="98">
        <f t="shared" si="10"/>
        <v>17.463039999999999</v>
      </c>
      <c r="O24" s="98">
        <f t="shared" si="10"/>
        <v>53.879000000000005</v>
      </c>
      <c r="P24" s="98">
        <f t="shared" si="10"/>
        <v>0</v>
      </c>
      <c r="Q24" s="98">
        <f t="shared" si="10"/>
        <v>24.292800000000003</v>
      </c>
      <c r="R24" s="98">
        <f t="shared" si="10"/>
        <v>16.77984</v>
      </c>
      <c r="S24" s="98">
        <f t="shared" si="10"/>
        <v>33.774999999999999</v>
      </c>
      <c r="T24" s="98">
        <f t="shared" si="10"/>
        <v>0</v>
      </c>
      <c r="U24" s="98">
        <f t="shared" si="10"/>
        <v>0.39983999999999997</v>
      </c>
      <c r="V24" s="98">
        <f t="shared" si="10"/>
        <v>40.222000000000008</v>
      </c>
      <c r="W24" s="98">
        <f t="shared" si="10"/>
        <v>0</v>
      </c>
      <c r="X24" s="98">
        <f t="shared" si="10"/>
        <v>16.300900000000002</v>
      </c>
      <c r="Y24" s="98">
        <f t="shared" si="10"/>
        <v>95.9238</v>
      </c>
      <c r="Z24" s="98">
        <f t="shared" si="10"/>
        <v>0</v>
      </c>
      <c r="AA24" s="98">
        <f t="shared" si="10"/>
        <v>29.274000000000001</v>
      </c>
      <c r="AB24" s="98">
        <f t="shared" si="10"/>
        <v>34.794900000000005</v>
      </c>
      <c r="AC24" s="98">
        <f t="shared" si="10"/>
        <v>0</v>
      </c>
      <c r="AD24" s="98">
        <f t="shared" si="10"/>
        <v>82.972400000000007</v>
      </c>
      <c r="AE24" s="98">
        <f t="shared" si="10"/>
        <v>253.64667999999998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1390.4210600000004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99.315790000000021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14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workbookViewId="0">
      <selection activeCell="P36" sqref="P3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65</v>
      </c>
      <c r="AD2" s="121" t="s">
        <v>61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2.5000000000000001E-2</v>
      </c>
      <c r="C7" s="107" t="s">
        <v>65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2.5000000000000001E-2</v>
      </c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0.18</v>
      </c>
      <c r="C13" s="60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>
        <v>8.3000000000000004E-2</v>
      </c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68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1</v>
      </c>
      <c r="T18" s="22"/>
      <c r="U18" s="16"/>
      <c r="V18" s="16"/>
      <c r="W18" s="16"/>
      <c r="X18" s="16">
        <v>0.03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>
        <v>1.7999999999999999E-2</v>
      </c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0.24399999999999997</v>
      </c>
      <c r="E21" s="27">
        <f t="shared" ref="E21:AI21" si="0">SUM(E3:E20)</f>
        <v>3.6000000000000004E-2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0.105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0.03</v>
      </c>
      <c r="Y21" s="27">
        <f t="shared" si="0"/>
        <v>0.01</v>
      </c>
      <c r="Z21" s="27">
        <f t="shared" si="0"/>
        <v>0</v>
      </c>
      <c r="AA21" s="27">
        <f t="shared" si="0"/>
        <v>1.9000000000000003E-2</v>
      </c>
      <c r="AB21" s="27">
        <f t="shared" si="0"/>
        <v>1.7999999999999999E-2</v>
      </c>
      <c r="AC21" s="27">
        <f t="shared" si="0"/>
        <v>2.5000000000000001E-2</v>
      </c>
      <c r="AD21" s="27">
        <f t="shared" si="0"/>
        <v>8.3000000000000004E-2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0.24399999999999997</v>
      </c>
      <c r="E22" s="76">
        <f t="shared" ref="E22:AI22" si="1">E21*$D27</f>
        <v>3.6000000000000004E-2</v>
      </c>
      <c r="F22" s="76">
        <f t="shared" si="1"/>
        <v>1.2E-2</v>
      </c>
      <c r="G22" s="76">
        <f t="shared" si="1"/>
        <v>1.4999999999999999E-2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</v>
      </c>
      <c r="M22" s="76">
        <f t="shared" si="1"/>
        <v>3.4000000000000002E-2</v>
      </c>
      <c r="N22" s="76">
        <f t="shared" si="1"/>
        <v>3.6999999999999998E-2</v>
      </c>
      <c r="O22" s="76">
        <f t="shared" si="1"/>
        <v>0.105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0.03</v>
      </c>
      <c r="Y22" s="76">
        <f t="shared" si="1"/>
        <v>0.01</v>
      </c>
      <c r="Z22" s="76">
        <f t="shared" si="1"/>
        <v>0</v>
      </c>
      <c r="AA22" s="122">
        <f t="shared" si="1"/>
        <v>1.9000000000000003E-2</v>
      </c>
      <c r="AB22" s="76">
        <f t="shared" si="1"/>
        <v>1.7999999999999999E-2</v>
      </c>
      <c r="AC22" s="122">
        <f t="shared" si="1"/>
        <v>2.5000000000000001E-2</v>
      </c>
      <c r="AD22" s="122">
        <f t="shared" si="1"/>
        <v>8.3000000000000004E-2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108.21</v>
      </c>
      <c r="K23" s="30">
        <v>301.89999999999998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295.7</v>
      </c>
      <c r="AD23" s="101">
        <v>211.94</v>
      </c>
      <c r="AE23" s="3">
        <v>247.5</v>
      </c>
      <c r="AF23" s="3">
        <v>103.53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25.253999999999998</v>
      </c>
      <c r="E24" s="32">
        <f t="shared" ref="E24:AI24" si="2">E22*E23</f>
        <v>2.5848</v>
      </c>
      <c r="F24" s="32">
        <f t="shared" si="2"/>
        <v>11.252400000000002</v>
      </c>
      <c r="G24" s="32">
        <f t="shared" si="2"/>
        <v>1.74</v>
      </c>
      <c r="H24" s="32">
        <f t="shared" si="2"/>
        <v>4.7774999999999999</v>
      </c>
      <c r="I24" s="32">
        <f t="shared" si="2"/>
        <v>2.0231599999999998</v>
      </c>
      <c r="J24" s="32">
        <f t="shared" si="2"/>
        <v>3.0298799999999999</v>
      </c>
      <c r="K24" s="32">
        <f t="shared" si="2"/>
        <v>0.6038</v>
      </c>
      <c r="L24" s="32">
        <f t="shared" si="2"/>
        <v>8.0559999999999992</v>
      </c>
      <c r="M24" s="32">
        <f t="shared" si="2"/>
        <v>1.5123200000000001</v>
      </c>
      <c r="N24" s="32">
        <f t="shared" si="2"/>
        <v>1.4422599999999999</v>
      </c>
      <c r="O24" s="32">
        <f t="shared" si="2"/>
        <v>3.8744999999999998</v>
      </c>
      <c r="P24" s="32">
        <f t="shared" si="2"/>
        <v>0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0</v>
      </c>
      <c r="X24" s="32">
        <f t="shared" si="2"/>
        <v>1.1879999999999999</v>
      </c>
      <c r="Y24" s="32">
        <f t="shared" si="2"/>
        <v>6.545700000000001</v>
      </c>
      <c r="Z24" s="32">
        <f t="shared" si="2"/>
        <v>0</v>
      </c>
      <c r="AA24" s="32">
        <f t="shared" si="2"/>
        <v>3.0799000000000003</v>
      </c>
      <c r="AB24" s="32">
        <f t="shared" si="2"/>
        <v>2.4868799999999998</v>
      </c>
      <c r="AC24" s="32">
        <f t="shared" si="2"/>
        <v>7.3925000000000001</v>
      </c>
      <c r="AD24" s="32">
        <f t="shared" si="2"/>
        <v>17.59102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120.60181999999999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120.60181999999999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2025-04-15T06:41:05Z</cp:lastPrinted>
  <dcterms:created xsi:type="dcterms:W3CDTF">2014-07-11T13:42:12Z</dcterms:created>
  <dcterms:modified xsi:type="dcterms:W3CDTF">2025-04-15T06:43:31Z</dcterms:modified>
</cp:coreProperties>
</file>