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С1\Desktop\"/>
    </mc:Choice>
  </mc:AlternateContent>
  <xr:revisionPtr revIDLastSave="0" documentId="13_ncr:1_{06EF9DAC-0999-4827-AE34-512C099F318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7" l="1"/>
  <c r="M21" i="7"/>
  <c r="T21" i="1" l="1"/>
  <c r="T22" i="1" s="1"/>
  <c r="U21" i="1"/>
  <c r="U22" i="1" s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<sst xmlns="http://schemas.openxmlformats.org/spreadsheetml/2006/main" count="293" uniqueCount="72">
  <si>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</si>
  <si>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</si>
  <si>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</si>
  <si>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</si>
  <si>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</si>
  <si>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</si>
  <si>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</si>
  <si>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</si>
  <si>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</si>
  <si>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</si>
  <si>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</si>
  <si>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</si>
  <si>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</si>
  <si>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</si>
  <si>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</si>
  <si>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</si>
  <si>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</si>
  <si>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</si>
  <si>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</si>
  <si>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</si>
  <si>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</si>
  <si>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</si>
  <si>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</si>
  <si>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</si>
  <si>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</si>
  <si>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</si>
  <si>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</si>
  <si>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</si>
  <si>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</si>
  <si>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</si>
  <si>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</si>
  <si>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</si>
  <si>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</si>
  <si>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</si>
  <si>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</si>
  <si>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</si>
  <si>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</si>
  <si>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</si>
  <si>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</si>
  <si>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</si>
  <si>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</si>
  <si>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</si>
  <si>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</si>
  <si>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</si>
  <si>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</si>
  <si>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</si>
  <si>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</si>
  <si>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</si>
  <si>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</si>
  <si>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</si>
  <si>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</si>
  <si>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</si>
  <si>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</si>
  <si>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</si>
  <si>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ряженка</t>
  </si>
  <si>
    <t>коф нап из цикор</t>
  </si>
  <si>
    <t>икра морковная</t>
  </si>
  <si>
    <t>цикор</t>
  </si>
  <si>
    <t>вермиш</t>
  </si>
  <si>
    <t>изюи</t>
  </si>
  <si>
    <t>мол сгущ</t>
  </si>
  <si>
    <t>лим кт</t>
  </si>
  <si>
    <t>курица</t>
  </si>
  <si>
    <t>огур сол</t>
  </si>
  <si>
    <t>перлов</t>
  </si>
  <si>
    <t>каша ман мол</t>
  </si>
  <si>
    <t>щи со сметаной</t>
  </si>
  <si>
    <t>картоф пюре</t>
  </si>
  <si>
    <t>котлета рыбная</t>
  </si>
  <si>
    <t>булочка творожная</t>
  </si>
  <si>
    <t>каша ман молоч</t>
  </si>
  <si>
    <t>булочка творож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</si>
</sst>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K28"/>
  <sheetViews>
    <sheetView view="pageBreakPreview" zoomScale="87" zoomScaleNormal="80" zoomScaleSheetLayoutView="87" workbookViewId="0">
      <selection activeCell="N20" sqref="N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59</v>
      </c>
      <c r="AE2" s="91" t="s">
        <v>58</v>
      </c>
      <c r="AF2" s="91" t="s">
        <v>63</v>
      </c>
      <c r="AG2" s="91" t="s">
        <v>64</v>
      </c>
      <c r="AH2" s="91" t="s">
        <v>61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65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1.2E-2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67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0.08</v>
      </c>
      <c r="C14" s="107" t="s">
        <v>68</v>
      </c>
      <c r="D14" s="16">
        <v>8.0000000000000002E-3</v>
      </c>
      <c r="E14" s="16"/>
      <c r="F14" s="16">
        <v>2E-3</v>
      </c>
      <c r="G14" s="16"/>
      <c r="H14" s="16">
        <v>6.0000000000000001E-3</v>
      </c>
      <c r="I14" s="16"/>
      <c r="J14" s="16"/>
      <c r="K14" s="16"/>
      <c r="L14" s="16"/>
      <c r="M14" s="16">
        <v>8.0000000000000002E-3</v>
      </c>
      <c r="N14" s="16">
        <v>0.02</v>
      </c>
      <c r="O14" s="16"/>
      <c r="P14" s="16"/>
      <c r="Q14" s="16"/>
      <c r="R14" s="16"/>
      <c r="S14" s="48">
        <v>0.33</v>
      </c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>
        <v>0.18</v>
      </c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46"/>
      <c r="Y16" s="16"/>
      <c r="Z16" s="16"/>
      <c r="AA16" s="16">
        <v>0.191</v>
      </c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0.08</v>
      </c>
      <c r="C18" s="107" t="s">
        <v>69</v>
      </c>
      <c r="D18" s="16">
        <v>1.9E-2</v>
      </c>
      <c r="E18" s="16">
        <v>8.0000000000000002E-3</v>
      </c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0.16</v>
      </c>
      <c r="T18" s="22"/>
      <c r="U18" s="16"/>
      <c r="V18" s="16"/>
      <c r="W18" s="16"/>
      <c r="X18" s="46">
        <v>1E-3</v>
      </c>
      <c r="Y18" s="16">
        <v>0.03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>
        <v>3.3000000000000002E-2</v>
      </c>
      <c r="AJ18" s="102"/>
    </row>
    <row r="19" spans="1:37" ht="15" customHeight="1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0.44599999999999995</v>
      </c>
      <c r="E21" s="27">
        <f t="shared" ref="E21:AJ21" si="0">SUM(E3:E20)</f>
        <v>2.1999999999999999E-2</v>
      </c>
      <c r="F21" s="27">
        <f t="shared" si="0"/>
        <v>2.2000000000000002E-2</v>
      </c>
      <c r="G21" s="27">
        <f t="shared" si="0"/>
        <v>6.0000000000000001E-3</v>
      </c>
      <c r="H21" s="27">
        <f t="shared" si="0"/>
        <v>5.6000000000000001E-2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</v>
      </c>
      <c r="M21" s="27">
        <f t="shared" si="0"/>
        <v>0.03</v>
      </c>
      <c r="N21" s="27">
        <f t="shared" si="0"/>
        <v>9.0999999999999998E-2</v>
      </c>
      <c r="O21" s="27">
        <f t="shared" si="0"/>
        <v>4.4999999999999998E-2</v>
      </c>
      <c r="P21" s="27">
        <f t="shared" si="0"/>
        <v>0</v>
      </c>
      <c r="Q21" s="27">
        <f t="shared" si="0"/>
        <v>0</v>
      </c>
      <c r="R21" s="27">
        <f t="shared" si="0"/>
        <v>0</v>
      </c>
      <c r="S21" s="27">
        <f t="shared" si="0"/>
        <v>0.49</v>
      </c>
      <c r="T21" s="27">
        <f t="shared" si="0"/>
        <v>0</v>
      </c>
      <c r="U21" s="27">
        <f t="shared" si="0"/>
        <v>5.0000000000000001E-3</v>
      </c>
      <c r="V21" s="27">
        <f t="shared" si="0"/>
        <v>1.2E-2</v>
      </c>
      <c r="W21" s="27">
        <f t="shared" si="0"/>
        <v>0.112</v>
      </c>
      <c r="X21" s="27"/>
      <c r="Y21" s="27">
        <f t="shared" si="0"/>
        <v>0.03</v>
      </c>
      <c r="Z21" s="27">
        <f t="shared" si="0"/>
        <v>1.2E-2</v>
      </c>
      <c r="AA21" s="27">
        <f t="shared" si="0"/>
        <v>0.191</v>
      </c>
      <c r="AB21" s="27">
        <f t="shared" si="0"/>
        <v>0.01</v>
      </c>
      <c r="AC21" s="27">
        <f t="shared" si="0"/>
        <v>0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3.3000000000000002E-2</v>
      </c>
      <c r="AJ21" s="27">
        <f t="shared" si="0"/>
        <v>0.18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23.191999999999997</v>
      </c>
      <c r="E22" s="76">
        <f>E21*$D27</f>
        <v>1.1439999999999999</v>
      </c>
      <c r="F22" s="76">
        <f>F21*$D27</f>
        <v>1.1440000000000001</v>
      </c>
      <c r="G22" s="76">
        <f t="shared" ref="G22:AE22" si="1">G21*$D27</f>
        <v>0.312</v>
      </c>
      <c r="H22" s="76">
        <f>H21*$D27</f>
        <v>2.9119999999999999</v>
      </c>
      <c r="I22" s="76">
        <f>I21*$D27</f>
        <v>1.9239999999999999</v>
      </c>
      <c r="J22" s="76">
        <f>J21*$D27</f>
        <v>1.456</v>
      </c>
      <c r="K22" s="76">
        <f>K21*$D27</f>
        <v>0.10400000000000001</v>
      </c>
      <c r="L22" s="76">
        <f t="shared" si="1"/>
        <v>10.4</v>
      </c>
      <c r="M22" s="76">
        <f t="shared" si="1"/>
        <v>1.56</v>
      </c>
      <c r="N22" s="76">
        <f t="shared" si="1"/>
        <v>4.7320000000000002</v>
      </c>
      <c r="O22" s="76">
        <f t="shared" si="1"/>
        <v>2.34</v>
      </c>
      <c r="P22" s="76">
        <f>P21*$D27</f>
        <v>0</v>
      </c>
      <c r="Q22" s="76">
        <f t="shared" si="1"/>
        <v>0</v>
      </c>
      <c r="R22" s="76">
        <f t="shared" si="1"/>
        <v>0</v>
      </c>
      <c r="S22" s="125">
        <f t="shared" si="1"/>
        <v>25.48</v>
      </c>
      <c r="T22" s="76">
        <f t="shared" si="1"/>
        <v>0</v>
      </c>
      <c r="U22" s="76">
        <f t="shared" si="1"/>
        <v>0.26</v>
      </c>
      <c r="V22" s="76">
        <f t="shared" si="1"/>
        <v>0.624</v>
      </c>
      <c r="W22" s="76">
        <f t="shared" si="1"/>
        <v>5.8239999999999998</v>
      </c>
      <c r="X22" s="76">
        <v>0.1</v>
      </c>
      <c r="Y22" s="76">
        <f t="shared" si="1"/>
        <v>1.56</v>
      </c>
      <c r="Z22" s="76">
        <f t="shared" si="1"/>
        <v>0.624</v>
      </c>
      <c r="AA22" s="76">
        <f t="shared" si="1"/>
        <v>9.9320000000000004</v>
      </c>
      <c r="AB22" s="76">
        <f t="shared" si="1"/>
        <v>0.52</v>
      </c>
      <c r="AC22" s="76">
        <f t="shared" si="1"/>
        <v>0</v>
      </c>
      <c r="AD22" s="76">
        <f t="shared" si="1"/>
        <v>0</v>
      </c>
      <c r="AE22" s="76">
        <f t="shared" si="1"/>
        <v>0</v>
      </c>
      <c r="AF22" s="76"/>
      <c r="AG22" s="76"/>
      <c r="AH22" s="76"/>
      <c r="AI22" s="76">
        <v>1.74</v>
      </c>
      <c r="AJ22" s="76">
        <v>9.6</v>
      </c>
    </row>
    <row r="23" spans="1:37" ht="20.100000000000001" customHeight="1" x14ac:dyDescent="0.25">
      <c r="A23" s="24"/>
      <c r="B23" s="25"/>
      <c r="C23" s="29" t="s">
        <v>4</v>
      </c>
      <c r="D23" s="30">
        <v>109.23</v>
      </c>
      <c r="E23" s="30">
        <v>64.010000000000005</v>
      </c>
      <c r="F23" s="30">
        <v>971</v>
      </c>
      <c r="G23" s="30">
        <v>125.58</v>
      </c>
      <c r="H23" s="30">
        <v>95.55</v>
      </c>
      <c r="I23" s="30">
        <v>57.68</v>
      </c>
      <c r="J23" s="30">
        <v>52.8</v>
      </c>
      <c r="K23" s="30">
        <v>369.65</v>
      </c>
      <c r="L23" s="30">
        <v>48.9</v>
      </c>
      <c r="M23" s="30">
        <v>44.48</v>
      </c>
      <c r="N23" s="30">
        <v>38.979999999999997</v>
      </c>
      <c r="O23" s="30">
        <v>44.75</v>
      </c>
      <c r="P23" s="30">
        <v>548.78</v>
      </c>
      <c r="Q23" s="30">
        <v>43.38</v>
      </c>
      <c r="R23" s="30">
        <v>149.82</v>
      </c>
      <c r="S23" s="30">
        <v>9.65</v>
      </c>
      <c r="T23" s="30">
        <v>586.9</v>
      </c>
      <c r="U23" s="30">
        <v>14.28</v>
      </c>
      <c r="V23" s="30">
        <v>287.3</v>
      </c>
      <c r="W23" s="30">
        <v>134.69</v>
      </c>
      <c r="X23" s="30">
        <v>137.1</v>
      </c>
      <c r="Y23" s="30">
        <v>40.15</v>
      </c>
      <c r="Z23" s="30">
        <v>668.45</v>
      </c>
      <c r="AA23" s="30">
        <v>73.27</v>
      </c>
      <c r="AB23" s="30">
        <v>165.59</v>
      </c>
      <c r="AC23" s="30">
        <v>138.91999999999999</v>
      </c>
      <c r="AD23" s="30">
        <v>226.79</v>
      </c>
      <c r="AE23" s="101">
        <v>67.5</v>
      </c>
      <c r="AF23" s="3">
        <v>77.05</v>
      </c>
      <c r="AG23" s="3">
        <v>29.83</v>
      </c>
      <c r="AH23" s="3">
        <v>25</v>
      </c>
      <c r="AI23" s="3">
        <v>362</v>
      </c>
      <c r="AJ23" s="3">
        <v>262.27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2533.2621599999998</v>
      </c>
      <c r="E24" s="32">
        <f t="shared" ref="E24:AJ24" si="2">E22*E23</f>
        <v>73.227440000000001</v>
      </c>
      <c r="F24" s="32">
        <f t="shared" si="2"/>
        <v>1110.8240000000001</v>
      </c>
      <c r="G24" s="32">
        <f t="shared" si="2"/>
        <v>39.180959999999999</v>
      </c>
      <c r="H24" s="32">
        <f t="shared" si="2"/>
        <v>278.24160000000001</v>
      </c>
      <c r="I24" s="32">
        <f t="shared" si="2"/>
        <v>110.97632</v>
      </c>
      <c r="J24" s="32">
        <f t="shared" si="2"/>
        <v>76.876799999999989</v>
      </c>
      <c r="K24" s="32">
        <f t="shared" si="2"/>
        <v>38.443600000000004</v>
      </c>
      <c r="L24" s="32">
        <f t="shared" si="2"/>
        <v>508.56</v>
      </c>
      <c r="M24" s="32">
        <f t="shared" si="2"/>
        <v>69.388800000000003</v>
      </c>
      <c r="N24" s="32">
        <f t="shared" si="2"/>
        <v>184.45336</v>
      </c>
      <c r="O24" s="32">
        <f t="shared" si="2"/>
        <v>104.71499999999999</v>
      </c>
      <c r="P24" s="32">
        <f t="shared" si="2"/>
        <v>0</v>
      </c>
      <c r="Q24" s="32">
        <f t="shared" si="2"/>
        <v>0</v>
      </c>
      <c r="R24" s="32">
        <f t="shared" si="2"/>
        <v>0</v>
      </c>
      <c r="S24" s="32">
        <v>0.98</v>
      </c>
      <c r="T24" s="32">
        <f t="shared" si="2"/>
        <v>0</v>
      </c>
      <c r="U24" s="32">
        <f t="shared" si="2"/>
        <v>3.7128000000000001</v>
      </c>
      <c r="V24" s="32">
        <f t="shared" si="2"/>
        <v>179.27520000000001</v>
      </c>
      <c r="W24" s="32">
        <f t="shared" si="2"/>
        <v>784.43455999999992</v>
      </c>
      <c r="X24" s="32">
        <f t="shared" si="2"/>
        <v>13.71</v>
      </c>
      <c r="Y24" s="32">
        <f t="shared" si="2"/>
        <v>62.634</v>
      </c>
      <c r="Z24" s="32">
        <f t="shared" si="2"/>
        <v>417.11280000000005</v>
      </c>
      <c r="AA24" s="32">
        <f t="shared" si="2"/>
        <v>727.71763999999996</v>
      </c>
      <c r="AB24" s="32">
        <f t="shared" si="2"/>
        <v>86.106800000000007</v>
      </c>
      <c r="AC24" s="32">
        <f t="shared" si="2"/>
        <v>0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629.88</v>
      </c>
      <c r="AJ24" s="32">
        <f t="shared" si="2"/>
        <v>2517.7919999999999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10551.50584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202.91357384615384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52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29"/>
  <sheetViews>
    <sheetView topLeftCell="B2" workbookViewId="0">
      <selection activeCell="N20" sqref="N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.7109375" bestFit="1" customWidth="1"/>
    <col min="35" max="35" width="5.710937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58</v>
      </c>
      <c r="AF2" s="117" t="s">
        <v>62</v>
      </c>
      <c r="AG2" s="117" t="s">
        <v>54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65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67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0.08</v>
      </c>
      <c r="C14" s="107" t="s">
        <v>68</v>
      </c>
      <c r="D14" s="16">
        <v>8.0000000000000002E-3</v>
      </c>
      <c r="E14" s="16"/>
      <c r="F14" s="16">
        <v>2E-3</v>
      </c>
      <c r="G14" s="16"/>
      <c r="H14" s="16">
        <v>6.0000000000000001E-3</v>
      </c>
      <c r="I14" s="16"/>
      <c r="J14" s="16"/>
      <c r="K14" s="16"/>
      <c r="L14" s="16"/>
      <c r="M14" s="16">
        <v>8.0000000000000002E-3</v>
      </c>
      <c r="N14" s="16">
        <v>0.02</v>
      </c>
      <c r="O14" s="16"/>
      <c r="P14" s="16"/>
      <c r="Q14" s="16"/>
      <c r="R14" s="16"/>
      <c r="S14" s="48">
        <v>0.33</v>
      </c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>
        <v>0.12</v>
      </c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46"/>
      <c r="Y16" s="16"/>
      <c r="Z16" s="16"/>
      <c r="AA16" s="16">
        <v>0.18</v>
      </c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0.08</v>
      </c>
      <c r="C18" s="107" t="s">
        <v>71</v>
      </c>
      <c r="D18" s="16">
        <v>1.4999999999999999E-2</v>
      </c>
      <c r="E18" s="16">
        <v>8.0000000000000002E-3</v>
      </c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0.16</v>
      </c>
      <c r="T18" s="22"/>
      <c r="U18" s="16"/>
      <c r="V18" s="16"/>
      <c r="W18" s="16"/>
      <c r="X18" s="46"/>
      <c r="Y18" s="16">
        <v>0.03</v>
      </c>
      <c r="Z18" s="16"/>
      <c r="AA18" s="16"/>
      <c r="AB18" s="16"/>
      <c r="AC18" s="16"/>
      <c r="AD18" s="16"/>
      <c r="AE18" s="102"/>
      <c r="AF18" s="102"/>
      <c r="AG18" s="102"/>
      <c r="AH18" s="102">
        <v>3.5000000000000003E-2</v>
      </c>
      <c r="AI18" s="102"/>
      <c r="AJ18" s="102"/>
    </row>
    <row r="19" spans="1:36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0.44199999999999995</v>
      </c>
      <c r="E21" s="110">
        <f t="shared" ref="E21:AJ21" si="0">SUM(E3:E20)</f>
        <v>2.1999999999999999E-2</v>
      </c>
      <c r="F21" s="110">
        <f t="shared" si="0"/>
        <v>2.2000000000000002E-2</v>
      </c>
      <c r="G21" s="110">
        <f t="shared" si="0"/>
        <v>6.0000000000000001E-3</v>
      </c>
      <c r="H21" s="110">
        <f t="shared" si="0"/>
        <v>5.6000000000000001E-2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0.19900000000000001</v>
      </c>
      <c r="M21" s="110">
        <f t="shared" si="0"/>
        <v>0.03</v>
      </c>
      <c r="N21" s="110">
        <f t="shared" si="0"/>
        <v>9.0999999999999998E-2</v>
      </c>
      <c r="O21" s="110">
        <f t="shared" si="0"/>
        <v>4.4999999999999998E-2</v>
      </c>
      <c r="P21" s="110">
        <f t="shared" si="0"/>
        <v>0</v>
      </c>
      <c r="Q21" s="110">
        <f t="shared" si="0"/>
        <v>0</v>
      </c>
      <c r="R21" s="110">
        <f t="shared" si="0"/>
        <v>0</v>
      </c>
      <c r="S21" s="110">
        <f t="shared" si="0"/>
        <v>0.49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0.112</v>
      </c>
      <c r="X21" s="110">
        <f t="shared" si="0"/>
        <v>0</v>
      </c>
      <c r="Y21" s="110">
        <f t="shared" si="0"/>
        <v>0.03</v>
      </c>
      <c r="Z21" s="110">
        <f t="shared" si="0"/>
        <v>0.01</v>
      </c>
      <c r="AA21" s="110">
        <f t="shared" si="0"/>
        <v>0.18</v>
      </c>
      <c r="AB21" s="110">
        <f t="shared" si="0"/>
        <v>0.01</v>
      </c>
      <c r="AC21" s="110">
        <f t="shared" si="0"/>
        <v>0</v>
      </c>
      <c r="AD21" s="110">
        <f t="shared" si="0"/>
        <v>0</v>
      </c>
      <c r="AE21" s="110">
        <f t="shared" si="0"/>
        <v>0</v>
      </c>
      <c r="AF21" s="110">
        <f t="shared" si="0"/>
        <v>0</v>
      </c>
      <c r="AG21" s="110">
        <f t="shared" si="0"/>
        <v>0</v>
      </c>
      <c r="AH21" s="110">
        <f t="shared" si="0"/>
        <v>3.5000000000000003E-2</v>
      </c>
      <c r="AI21" s="110">
        <f t="shared" si="0"/>
        <v>0.12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1.3259999999999998</v>
      </c>
      <c r="E22" s="112">
        <f>E21*$D27</f>
        <v>6.6000000000000003E-2</v>
      </c>
      <c r="F22" s="112">
        <f>F21*$D27</f>
        <v>6.6000000000000003E-2</v>
      </c>
      <c r="G22" s="118">
        <f t="shared" ref="G22:U22" si="1">G21*$D27</f>
        <v>1.8000000000000002E-2</v>
      </c>
      <c r="H22" s="112">
        <f>H21*$D27</f>
        <v>0.16800000000000001</v>
      </c>
      <c r="I22" s="112">
        <f>I21*$D27</f>
        <v>0.11099999999999999</v>
      </c>
      <c r="J22" s="112">
        <f>J21*$D27</f>
        <v>8.4000000000000005E-2</v>
      </c>
      <c r="K22" s="118">
        <f>K21*$D27</f>
        <v>6.0000000000000001E-3</v>
      </c>
      <c r="L22" s="112">
        <f t="shared" si="1"/>
        <v>0.59699999999999998</v>
      </c>
      <c r="M22" s="112">
        <f t="shared" si="1"/>
        <v>0.09</v>
      </c>
      <c r="N22" s="112">
        <f t="shared" si="1"/>
        <v>0.27300000000000002</v>
      </c>
      <c r="O22" s="112">
        <f t="shared" si="1"/>
        <v>0.13500000000000001</v>
      </c>
      <c r="P22" s="112">
        <f>P21*$D27</f>
        <v>0</v>
      </c>
      <c r="Q22" s="112">
        <f t="shared" si="1"/>
        <v>0</v>
      </c>
      <c r="R22" s="112">
        <f t="shared" si="1"/>
        <v>0</v>
      </c>
      <c r="S22" s="113">
        <f>S21*$D27</f>
        <v>1.47</v>
      </c>
      <c r="T22" s="114">
        <f t="shared" si="1"/>
        <v>0</v>
      </c>
      <c r="U22" s="114">
        <f t="shared" si="1"/>
        <v>1.4999999999999999E-2</v>
      </c>
      <c r="V22" s="118">
        <f>V21*$D27</f>
        <v>0.03</v>
      </c>
      <c r="W22" s="112">
        <f>W21*$D27</f>
        <v>0.33600000000000002</v>
      </c>
      <c r="X22" s="114"/>
      <c r="Y22" s="118">
        <f>Y21*$D27</f>
        <v>0.09</v>
      </c>
      <c r="Z22" s="112">
        <f>Z21*D27</f>
        <v>0.03</v>
      </c>
      <c r="AA22" s="112">
        <f>AA21*$D27</f>
        <v>0.54</v>
      </c>
      <c r="AB22" s="118">
        <f t="shared" ref="AB22:AJ22" si="2">AB21*$D27</f>
        <v>0.03</v>
      </c>
      <c r="AC22" s="112">
        <f t="shared" si="2"/>
        <v>0</v>
      </c>
      <c r="AD22" s="112">
        <f t="shared" si="2"/>
        <v>0</v>
      </c>
      <c r="AE22" s="112">
        <f t="shared" si="2"/>
        <v>0</v>
      </c>
      <c r="AF22" s="112">
        <f t="shared" si="2"/>
        <v>0</v>
      </c>
      <c r="AG22" s="118">
        <f t="shared" si="2"/>
        <v>0</v>
      </c>
      <c r="AH22" s="112">
        <f t="shared" si="2"/>
        <v>0.10500000000000001</v>
      </c>
      <c r="AI22" s="112">
        <f t="shared" si="2"/>
        <v>0.36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95.55</v>
      </c>
      <c r="I23" s="115">
        <v>54.68</v>
      </c>
      <c r="J23" s="115">
        <v>52.8</v>
      </c>
      <c r="K23" s="115">
        <v>369.65</v>
      </c>
      <c r="L23" s="115">
        <v>48.9</v>
      </c>
      <c r="M23" s="115">
        <v>44.48</v>
      </c>
      <c r="N23" s="115">
        <v>38.979999999999997</v>
      </c>
      <c r="O23" s="115">
        <v>36.9</v>
      </c>
      <c r="P23" s="115">
        <v>529.4</v>
      </c>
      <c r="Q23" s="115">
        <v>43.38</v>
      </c>
      <c r="R23" s="115">
        <v>144.5</v>
      </c>
      <c r="S23" s="115">
        <v>9.65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67.5</v>
      </c>
      <c r="AF23" s="55">
        <v>211.94</v>
      </c>
      <c r="AG23" s="55">
        <v>103.5</v>
      </c>
      <c r="AH23" s="55">
        <v>362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137.24099999999999</v>
      </c>
      <c r="E24" s="116">
        <f t="shared" ref="E24:AJ24" si="3">E22*E23</f>
        <v>4.7388000000000003</v>
      </c>
      <c r="F24" s="116">
        <f t="shared" si="3"/>
        <v>61.888200000000005</v>
      </c>
      <c r="G24" s="116">
        <f t="shared" si="3"/>
        <v>2.2122000000000002</v>
      </c>
      <c r="H24" s="116">
        <f t="shared" si="3"/>
        <v>16.052400000000002</v>
      </c>
      <c r="I24" s="116">
        <f t="shared" si="3"/>
        <v>6.0694799999999995</v>
      </c>
      <c r="J24" s="116">
        <f t="shared" si="3"/>
        <v>4.4352</v>
      </c>
      <c r="K24" s="116">
        <f t="shared" si="3"/>
        <v>2.2178999999999998</v>
      </c>
      <c r="L24" s="116">
        <f t="shared" si="3"/>
        <v>29.193299999999997</v>
      </c>
      <c r="M24" s="116">
        <f t="shared" si="3"/>
        <v>4.0031999999999996</v>
      </c>
      <c r="N24" s="116">
        <f t="shared" si="3"/>
        <v>10.641539999999999</v>
      </c>
      <c r="O24" s="116">
        <f t="shared" si="3"/>
        <v>4.9815000000000005</v>
      </c>
      <c r="P24" s="123">
        <f t="shared" si="3"/>
        <v>0</v>
      </c>
      <c r="Q24" s="116">
        <f t="shared" si="3"/>
        <v>0</v>
      </c>
      <c r="R24" s="116">
        <f t="shared" si="3"/>
        <v>0</v>
      </c>
      <c r="S24" s="116">
        <f t="shared" si="3"/>
        <v>14.185500000000001</v>
      </c>
      <c r="T24" s="116">
        <f t="shared" si="3"/>
        <v>0</v>
      </c>
      <c r="U24" s="116">
        <f t="shared" si="3"/>
        <v>0.20699999999999999</v>
      </c>
      <c r="V24" s="116">
        <f t="shared" si="3"/>
        <v>8.0609999999999999</v>
      </c>
      <c r="W24" s="116">
        <f t="shared" si="3"/>
        <v>49.190400000000004</v>
      </c>
      <c r="X24" s="116">
        <f t="shared" si="3"/>
        <v>0</v>
      </c>
      <c r="Y24" s="116">
        <f t="shared" si="3"/>
        <v>3.5640000000000001</v>
      </c>
      <c r="Z24" s="116">
        <f t="shared" si="3"/>
        <v>20.0535</v>
      </c>
      <c r="AA24" s="116">
        <f t="shared" si="3"/>
        <v>38.286000000000008</v>
      </c>
      <c r="AB24" s="116">
        <f t="shared" si="3"/>
        <v>4.8629999999999995</v>
      </c>
      <c r="AC24" s="116">
        <f t="shared" si="3"/>
        <v>0</v>
      </c>
      <c r="AD24" s="116">
        <f t="shared" si="3"/>
        <v>0</v>
      </c>
      <c r="AE24" s="116">
        <f t="shared" si="3"/>
        <v>0</v>
      </c>
      <c r="AF24" s="116">
        <f t="shared" si="3"/>
        <v>0</v>
      </c>
      <c r="AG24" s="116">
        <f t="shared" si="3"/>
        <v>0</v>
      </c>
      <c r="AH24" s="116">
        <f t="shared" si="3"/>
        <v>38.010000000000005</v>
      </c>
      <c r="AI24" s="116">
        <f t="shared" si="3"/>
        <v>89.1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549.19511999999997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183.06503999999998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BO52"/>
  <sheetViews>
    <sheetView zoomScale="90" zoomScaleNormal="90" workbookViewId="0">
      <selection activeCell="N20" sqref="N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52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58</v>
      </c>
      <c r="AE2" s="100" t="s">
        <v>64</v>
      </c>
      <c r="AF2" s="91" t="s">
        <v>54</v>
      </c>
      <c r="AG2" s="91" t="s">
        <v>48</v>
      </c>
      <c r="AH2" s="91" t="s">
        <v>53</v>
      </c>
      <c r="AI2" s="91" t="s">
        <v>60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65</v>
      </c>
      <c r="D3" s="16">
        <v>7.0000000000000007E-2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55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0.107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2E-3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68"/>
      <c r="T12" s="71"/>
      <c r="U12" s="74">
        <v>2E-3</v>
      </c>
      <c r="V12" s="16">
        <v>0.01</v>
      </c>
      <c r="W12" s="16"/>
      <c r="X12" s="1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67</v>
      </c>
      <c r="D13" s="16">
        <v>2.5000000000000001E-2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0.13600000000000001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0.06</v>
      </c>
      <c r="C14" s="108" t="s">
        <v>68</v>
      </c>
      <c r="D14" s="16">
        <v>6.0000000000000001E-3</v>
      </c>
      <c r="E14" s="16"/>
      <c r="F14" s="16">
        <v>2E-3</v>
      </c>
      <c r="G14" s="16"/>
      <c r="H14" s="16">
        <v>5.0000000000000001E-3</v>
      </c>
      <c r="I14" s="16"/>
      <c r="J14" s="16"/>
      <c r="K14" s="16"/>
      <c r="L14" s="16"/>
      <c r="M14" s="16">
        <v>6.0000000000000001E-3</v>
      </c>
      <c r="N14" s="16">
        <v>1.4999999999999999E-2</v>
      </c>
      <c r="O14" s="16"/>
      <c r="P14" s="16"/>
      <c r="Q14" s="16"/>
      <c r="R14" s="16"/>
      <c r="S14" s="68">
        <v>0.14000000000000001</v>
      </c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>
        <v>0.1</v>
      </c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0.15</v>
      </c>
      <c r="C16" s="108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/>
      <c r="S16" s="68"/>
      <c r="T16" s="79"/>
      <c r="U16" s="74"/>
      <c r="V16" s="16"/>
      <c r="W16" s="16"/>
      <c r="X16" s="16"/>
      <c r="Y16" s="16"/>
      <c r="Z16" s="16">
        <v>0.15</v>
      </c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7.0000000000000007E-2</v>
      </c>
      <c r="C18" s="108" t="s">
        <v>69</v>
      </c>
      <c r="D18" s="16">
        <v>0.01</v>
      </c>
      <c r="E18" s="16">
        <v>4.0000000000000001E-3</v>
      </c>
      <c r="F18" s="16">
        <v>3.0000000000000001E-3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0.14000000000000001</v>
      </c>
      <c r="T18" s="71"/>
      <c r="U18" s="74"/>
      <c r="V18" s="16"/>
      <c r="W18" s="16"/>
      <c r="X18" s="16">
        <v>2.5000000000000001E-2</v>
      </c>
      <c r="Y18" s="16"/>
      <c r="Z18" s="16"/>
      <c r="AA18" s="16"/>
      <c r="AB18" s="16"/>
      <c r="AC18" s="16"/>
      <c r="AD18" s="16"/>
      <c r="AE18" s="102"/>
      <c r="AF18" s="102"/>
      <c r="AG18" s="102">
        <v>0.03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13</v>
      </c>
      <c r="D19" s="16">
        <v>0.157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0.34300000000000003</v>
      </c>
      <c r="E21" s="92">
        <f t="shared" ref="E21:AJ21" si="0">SUM(E3:E20)</f>
        <v>1.7000000000000001E-2</v>
      </c>
      <c r="F21" s="92">
        <f t="shared" si="0"/>
        <v>1.7000000000000001E-2</v>
      </c>
      <c r="G21" s="92">
        <f t="shared" si="0"/>
        <v>5.0000000000000001E-3</v>
      </c>
      <c r="H21" s="92">
        <f t="shared" si="0"/>
        <v>4.4999999999999998E-2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0.16500000000000001</v>
      </c>
      <c r="M21" s="92">
        <f>SUM(M3:M20)</f>
        <v>2.3E-2</v>
      </c>
      <c r="N21" s="92">
        <f>SUM(N3:N20)</f>
        <v>6.6000000000000003E-2</v>
      </c>
      <c r="O21" s="92">
        <f t="shared" si="0"/>
        <v>4.4999999999999998E-2</v>
      </c>
      <c r="P21" s="92">
        <f t="shared" si="0"/>
        <v>0</v>
      </c>
      <c r="Q21" s="92">
        <f t="shared" si="0"/>
        <v>0</v>
      </c>
      <c r="R21" s="92">
        <f t="shared" si="0"/>
        <v>0</v>
      </c>
      <c r="S21" s="92">
        <f t="shared" si="0"/>
        <v>0.28000000000000003</v>
      </c>
      <c r="T21" s="92">
        <f t="shared" si="0"/>
        <v>0</v>
      </c>
      <c r="U21" s="92">
        <f t="shared" si="0"/>
        <v>2E-3</v>
      </c>
      <c r="V21" s="92">
        <f t="shared" si="0"/>
        <v>0.01</v>
      </c>
      <c r="W21" s="92">
        <f t="shared" si="0"/>
        <v>0.107</v>
      </c>
      <c r="X21" s="92">
        <f t="shared" si="0"/>
        <v>2.5000000000000001E-2</v>
      </c>
      <c r="Y21" s="92">
        <f t="shared" si="0"/>
        <v>0.01</v>
      </c>
      <c r="Z21" s="92">
        <f t="shared" si="0"/>
        <v>0.15</v>
      </c>
      <c r="AA21" s="92">
        <f t="shared" si="0"/>
        <v>0</v>
      </c>
      <c r="AB21" s="92">
        <f t="shared" si="0"/>
        <v>7.0000000000000001E-3</v>
      </c>
      <c r="AC21" s="92">
        <f t="shared" si="0"/>
        <v>0</v>
      </c>
      <c r="AD21" s="92">
        <f t="shared" si="0"/>
        <v>0</v>
      </c>
      <c r="AE21" s="92">
        <f t="shared" si="0"/>
        <v>0</v>
      </c>
      <c r="AF21" s="92">
        <f t="shared" si="0"/>
        <v>0</v>
      </c>
      <c r="AG21" s="92">
        <f t="shared" si="0"/>
        <v>0.03</v>
      </c>
      <c r="AH21" s="92">
        <f t="shared" si="0"/>
        <v>0.1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4.8020000000000005</v>
      </c>
      <c r="E22" s="93">
        <f>E21*$D27</f>
        <v>0.23800000000000002</v>
      </c>
      <c r="F22" s="93">
        <f>F21*$D27</f>
        <v>0.23800000000000002</v>
      </c>
      <c r="G22" s="93">
        <f t="shared" ref="G22:Q22" si="1">G21*$D27</f>
        <v>7.0000000000000007E-2</v>
      </c>
      <c r="H22" s="93">
        <f>H21*$D27</f>
        <v>0.63</v>
      </c>
      <c r="I22" s="93">
        <f>I21*$D27</f>
        <v>0.42</v>
      </c>
      <c r="J22" s="93">
        <f t="shared" si="1"/>
        <v>0.28000000000000003</v>
      </c>
      <c r="K22" s="94">
        <f>K21*$D27</f>
        <v>2.8000000000000001E-2</v>
      </c>
      <c r="L22" s="93">
        <f t="shared" si="1"/>
        <v>2.31</v>
      </c>
      <c r="M22" s="93">
        <f t="shared" si="1"/>
        <v>0.32200000000000001</v>
      </c>
      <c r="N22" s="93">
        <f t="shared" si="1"/>
        <v>0.92400000000000004</v>
      </c>
      <c r="O22" s="93">
        <f t="shared" si="1"/>
        <v>0.63</v>
      </c>
      <c r="P22" s="93">
        <f>P21*$D27</f>
        <v>0</v>
      </c>
      <c r="Q22" s="93">
        <f t="shared" si="1"/>
        <v>0</v>
      </c>
      <c r="R22" s="93">
        <f>R21*$D27</f>
        <v>0</v>
      </c>
      <c r="S22" s="95">
        <f>S21*$D27</f>
        <v>3.9200000000000004</v>
      </c>
      <c r="T22" s="96">
        <f>T21*$D27</f>
        <v>0</v>
      </c>
      <c r="U22" s="97">
        <f>U21*D27</f>
        <v>2.8000000000000001E-2</v>
      </c>
      <c r="V22" s="97">
        <f t="shared" ref="V22:AA22" si="2">V21*$D27</f>
        <v>0.14000000000000001</v>
      </c>
      <c r="W22" s="93">
        <f t="shared" si="2"/>
        <v>1.498</v>
      </c>
      <c r="X22" s="93">
        <f t="shared" si="2"/>
        <v>0.35000000000000003</v>
      </c>
      <c r="Y22" s="93">
        <f t="shared" si="2"/>
        <v>0.14000000000000001</v>
      </c>
      <c r="Z22" s="93">
        <f t="shared" si="2"/>
        <v>2.1</v>
      </c>
      <c r="AA22" s="93">
        <f t="shared" si="2"/>
        <v>0</v>
      </c>
      <c r="AB22" s="93">
        <f t="shared" ref="AB22:AD22" si="3">AB21*$D27</f>
        <v>9.8000000000000004E-2</v>
      </c>
      <c r="AC22" s="93">
        <f t="shared" si="3"/>
        <v>0</v>
      </c>
      <c r="AD22" s="93">
        <f t="shared" si="3"/>
        <v>0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0.42</v>
      </c>
      <c r="AH22" s="93">
        <f t="shared" ref="AH22" si="7">AH21*$D27</f>
        <v>1.4000000000000001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109.23</v>
      </c>
      <c r="E23" s="66">
        <v>64.010000000000005</v>
      </c>
      <c r="F23" s="66">
        <v>971</v>
      </c>
      <c r="G23" s="66">
        <v>125.58</v>
      </c>
      <c r="H23" s="66">
        <v>95.55</v>
      </c>
      <c r="I23" s="66">
        <v>54.68</v>
      </c>
      <c r="J23" s="66">
        <v>52.8</v>
      </c>
      <c r="K23" s="66">
        <v>369.65</v>
      </c>
      <c r="L23" s="66">
        <v>48.9</v>
      </c>
      <c r="M23" s="66">
        <v>44.48</v>
      </c>
      <c r="N23" s="66">
        <v>38.979999999999997</v>
      </c>
      <c r="O23" s="66">
        <v>44.75</v>
      </c>
      <c r="P23" s="66">
        <v>548.78</v>
      </c>
      <c r="Q23" s="66">
        <v>43.38</v>
      </c>
      <c r="R23" s="77">
        <v>149.82</v>
      </c>
      <c r="S23" s="69">
        <v>9.65</v>
      </c>
      <c r="T23" s="72">
        <v>586.9</v>
      </c>
      <c r="U23" s="75">
        <v>14.28</v>
      </c>
      <c r="V23" s="66">
        <v>287.3</v>
      </c>
      <c r="W23" s="66">
        <v>134.69</v>
      </c>
      <c r="X23" s="66">
        <v>40.15</v>
      </c>
      <c r="Y23" s="66">
        <v>668.45</v>
      </c>
      <c r="Z23" s="66">
        <v>73.27</v>
      </c>
      <c r="AA23" s="77">
        <v>138.91999999999999</v>
      </c>
      <c r="AB23" s="66">
        <v>165.69</v>
      </c>
      <c r="AC23" s="66">
        <v>226.79</v>
      </c>
      <c r="AD23" s="66">
        <v>67.5</v>
      </c>
      <c r="AE23" s="103">
        <v>29.83</v>
      </c>
      <c r="AF23" s="99">
        <v>103.53</v>
      </c>
      <c r="AG23" s="99">
        <v>362</v>
      </c>
      <c r="AH23" s="99">
        <v>262.27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524.52246000000002</v>
      </c>
      <c r="E24" s="98">
        <f t="shared" ref="E24:AJ24" si="10">E22*E23</f>
        <v>15.234380000000002</v>
      </c>
      <c r="F24" s="98">
        <f t="shared" si="10"/>
        <v>231.09800000000001</v>
      </c>
      <c r="G24" s="98">
        <f t="shared" si="10"/>
        <v>8.7906000000000013</v>
      </c>
      <c r="H24" s="98">
        <f t="shared" si="10"/>
        <v>60.1965</v>
      </c>
      <c r="I24" s="98">
        <f t="shared" si="10"/>
        <v>22.965599999999998</v>
      </c>
      <c r="J24" s="98">
        <f t="shared" si="10"/>
        <v>14.784000000000001</v>
      </c>
      <c r="K24" s="98">
        <f t="shared" si="10"/>
        <v>10.350199999999999</v>
      </c>
      <c r="L24" s="98">
        <f t="shared" si="10"/>
        <v>112.959</v>
      </c>
      <c r="M24" s="98">
        <f t="shared" si="10"/>
        <v>14.322559999999999</v>
      </c>
      <c r="N24" s="98">
        <f t="shared" si="10"/>
        <v>36.017519999999998</v>
      </c>
      <c r="O24" s="98">
        <f t="shared" si="10"/>
        <v>28.192499999999999</v>
      </c>
      <c r="P24" s="98">
        <f t="shared" si="10"/>
        <v>0</v>
      </c>
      <c r="Q24" s="98">
        <f t="shared" si="10"/>
        <v>0</v>
      </c>
      <c r="R24" s="98">
        <f t="shared" si="10"/>
        <v>0</v>
      </c>
      <c r="S24" s="98">
        <f t="shared" si="10"/>
        <v>37.828000000000003</v>
      </c>
      <c r="T24" s="98">
        <f t="shared" si="10"/>
        <v>0</v>
      </c>
      <c r="U24" s="98">
        <f t="shared" si="10"/>
        <v>0.39983999999999997</v>
      </c>
      <c r="V24" s="98">
        <f t="shared" si="10"/>
        <v>40.222000000000008</v>
      </c>
      <c r="W24" s="98">
        <f t="shared" si="10"/>
        <v>201.76561999999998</v>
      </c>
      <c r="X24" s="98">
        <f t="shared" si="10"/>
        <v>14.0525</v>
      </c>
      <c r="Y24" s="98">
        <f t="shared" si="10"/>
        <v>93.583000000000013</v>
      </c>
      <c r="Z24" s="98">
        <f t="shared" si="10"/>
        <v>153.86699999999999</v>
      </c>
      <c r="AA24" s="98">
        <f t="shared" si="10"/>
        <v>0</v>
      </c>
      <c r="AB24" s="98">
        <f t="shared" si="10"/>
        <v>16.23762</v>
      </c>
      <c r="AC24" s="98">
        <f t="shared" si="10"/>
        <v>0</v>
      </c>
      <c r="AD24" s="98">
        <f t="shared" si="10"/>
        <v>0</v>
      </c>
      <c r="AE24" s="98">
        <f t="shared" si="10"/>
        <v>0</v>
      </c>
      <c r="AF24" s="98">
        <f t="shared" si="10"/>
        <v>0</v>
      </c>
      <c r="AG24" s="98">
        <f t="shared" si="10"/>
        <v>152.04</v>
      </c>
      <c r="AH24" s="98">
        <f t="shared" si="10"/>
        <v>367.178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2156.6069000000002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154.04335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14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I30"/>
  <sheetViews>
    <sheetView tabSelected="1" workbookViewId="0">
      <selection activeCell="N20" sqref="N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58</v>
      </c>
      <c r="AD2" s="121" t="s">
        <v>62</v>
      </c>
      <c r="AE2" s="121" t="s">
        <v>53</v>
      </c>
      <c r="AF2" s="121" t="s">
        <v>54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70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2E-3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60" t="s">
        <v>67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0.08</v>
      </c>
      <c r="C14" s="107" t="s">
        <v>68</v>
      </c>
      <c r="D14" s="16">
        <v>8.0000000000000002E-3</v>
      </c>
      <c r="E14" s="16"/>
      <c r="F14" s="16">
        <v>2E-3</v>
      </c>
      <c r="G14" s="16"/>
      <c r="H14" s="16">
        <v>6.0000000000000001E-3</v>
      </c>
      <c r="I14" s="16"/>
      <c r="J14" s="16"/>
      <c r="K14" s="16"/>
      <c r="L14" s="16"/>
      <c r="M14" s="16">
        <v>8.0000000000000002E-3</v>
      </c>
      <c r="N14" s="16">
        <v>0.02</v>
      </c>
      <c r="O14" s="16"/>
      <c r="P14" s="16"/>
      <c r="Q14" s="16"/>
      <c r="R14" s="16"/>
      <c r="S14" s="48">
        <v>0.5</v>
      </c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>
        <v>0.12</v>
      </c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16"/>
      <c r="Y16" s="16"/>
      <c r="Z16" s="16">
        <v>0.18</v>
      </c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0.08</v>
      </c>
      <c r="C18" s="107" t="s">
        <v>71</v>
      </c>
      <c r="D18" s="16">
        <v>1.4999999999999999E-2</v>
      </c>
      <c r="E18" s="16">
        <v>8.0000000000000002E-3</v>
      </c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16">
        <v>0.03</v>
      </c>
      <c r="Y18" s="16"/>
      <c r="Z18" s="16"/>
      <c r="AA18" s="16"/>
      <c r="AB18" s="16"/>
      <c r="AC18" s="16"/>
      <c r="AD18" s="102"/>
      <c r="AE18" s="102"/>
      <c r="AF18" s="102"/>
      <c r="AG18" s="102">
        <v>3.5000000000000003E-2</v>
      </c>
      <c r="AH18" s="102"/>
      <c r="AI18" s="102"/>
    </row>
    <row r="19" spans="1:35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0.44199999999999995</v>
      </c>
      <c r="E21" s="27">
        <f t="shared" ref="E21:AI21" si="0">SUM(E3:E20)</f>
        <v>2.1999999999999999E-2</v>
      </c>
      <c r="F21" s="27">
        <f t="shared" si="0"/>
        <v>2.2000000000000002E-2</v>
      </c>
      <c r="G21" s="27">
        <f t="shared" si="0"/>
        <v>6.0000000000000001E-3</v>
      </c>
      <c r="H21" s="27">
        <f t="shared" si="0"/>
        <v>5.6000000000000001E-2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0.19900000000000001</v>
      </c>
      <c r="M21" s="27">
        <f t="shared" si="0"/>
        <v>0.03</v>
      </c>
      <c r="N21" s="27">
        <f t="shared" si="0"/>
        <v>9.0999999999999998E-2</v>
      </c>
      <c r="O21" s="27">
        <f t="shared" si="0"/>
        <v>4.4999999999999998E-2</v>
      </c>
      <c r="P21" s="27">
        <f t="shared" si="0"/>
        <v>0</v>
      </c>
      <c r="Q21" s="27">
        <f t="shared" si="0"/>
        <v>0</v>
      </c>
      <c r="R21" s="27">
        <f t="shared" si="0"/>
        <v>0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0.112</v>
      </c>
      <c r="X21" s="27">
        <f t="shared" si="0"/>
        <v>0.03</v>
      </c>
      <c r="Y21" s="27">
        <f t="shared" si="0"/>
        <v>0.01</v>
      </c>
      <c r="Z21" s="27">
        <f t="shared" si="0"/>
        <v>0.18</v>
      </c>
      <c r="AA21" s="27">
        <f t="shared" si="0"/>
        <v>0.01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0.12</v>
      </c>
      <c r="AF21" s="27">
        <f t="shared" si="0"/>
        <v>0</v>
      </c>
      <c r="AG21" s="27">
        <f t="shared" si="0"/>
        <v>3.5000000000000003E-2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0.44199999999999995</v>
      </c>
      <c r="E22" s="76">
        <f t="shared" ref="E22:AI22" si="1">E21*$D27</f>
        <v>2.1999999999999999E-2</v>
      </c>
      <c r="F22" s="76">
        <f t="shared" si="1"/>
        <v>2.2000000000000002E-2</v>
      </c>
      <c r="G22" s="76">
        <f t="shared" si="1"/>
        <v>6.0000000000000001E-3</v>
      </c>
      <c r="H22" s="76">
        <f t="shared" si="1"/>
        <v>5.6000000000000001E-2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0.19900000000000001</v>
      </c>
      <c r="M22" s="76">
        <f t="shared" si="1"/>
        <v>0.03</v>
      </c>
      <c r="N22" s="76">
        <f t="shared" si="1"/>
        <v>9.0999999999999998E-2</v>
      </c>
      <c r="O22" s="76">
        <f t="shared" si="1"/>
        <v>4.4999999999999998E-2</v>
      </c>
      <c r="P22" s="76">
        <f t="shared" si="1"/>
        <v>0</v>
      </c>
      <c r="Q22" s="76">
        <f t="shared" si="1"/>
        <v>0</v>
      </c>
      <c r="R22" s="122">
        <f t="shared" si="1"/>
        <v>0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0.112</v>
      </c>
      <c r="X22" s="122">
        <f t="shared" si="1"/>
        <v>0.03</v>
      </c>
      <c r="Y22" s="76">
        <f t="shared" si="1"/>
        <v>0.01</v>
      </c>
      <c r="Z22" s="76">
        <f t="shared" si="1"/>
        <v>0.18</v>
      </c>
      <c r="AA22" s="122">
        <f t="shared" si="1"/>
        <v>0.01</v>
      </c>
      <c r="AB22" s="76">
        <f t="shared" si="1"/>
        <v>0</v>
      </c>
      <c r="AC22" s="122">
        <f t="shared" si="1"/>
        <v>0</v>
      </c>
      <c r="AD22" s="122">
        <f t="shared" si="1"/>
        <v>0</v>
      </c>
      <c r="AE22" s="76">
        <f t="shared" si="1"/>
        <v>0.12</v>
      </c>
      <c r="AF22" s="122">
        <f t="shared" si="1"/>
        <v>0</v>
      </c>
      <c r="AG22" s="122">
        <f t="shared" si="1"/>
        <v>3.5000000000000003E-2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95.55</v>
      </c>
      <c r="I23" s="30">
        <v>54.68</v>
      </c>
      <c r="J23" s="30">
        <v>52.8</v>
      </c>
      <c r="K23" s="30">
        <v>369.65</v>
      </c>
      <c r="L23" s="30">
        <v>42.4</v>
      </c>
      <c r="M23" s="30">
        <v>44.48</v>
      </c>
      <c r="N23" s="30">
        <v>38.979999999999997</v>
      </c>
      <c r="O23" s="30">
        <v>36.9</v>
      </c>
      <c r="P23" s="30">
        <v>529.4</v>
      </c>
      <c r="Q23" s="30">
        <v>43.38</v>
      </c>
      <c r="R23" s="30">
        <v>144.5</v>
      </c>
      <c r="S23" s="30">
        <v>9.65</v>
      </c>
      <c r="T23" s="30">
        <v>554.6</v>
      </c>
      <c r="U23" s="30">
        <v>14.28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67.5</v>
      </c>
      <c r="AD23" s="101">
        <v>211.94</v>
      </c>
      <c r="AE23" s="3">
        <v>247.5</v>
      </c>
      <c r="AF23" s="3">
        <v>103.53</v>
      </c>
      <c r="AG23" s="3">
        <v>362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45.746999999999993</v>
      </c>
      <c r="E24" s="32">
        <f t="shared" ref="E24:AI24" si="2">E22*E23</f>
        <v>1.5795999999999999</v>
      </c>
      <c r="F24" s="32">
        <f t="shared" si="2"/>
        <v>20.629400000000004</v>
      </c>
      <c r="G24" s="32">
        <f t="shared" si="2"/>
        <v>0.69600000000000006</v>
      </c>
      <c r="H24" s="32">
        <f t="shared" si="2"/>
        <v>5.3507999999999996</v>
      </c>
      <c r="I24" s="32">
        <f t="shared" si="2"/>
        <v>2.0231599999999998</v>
      </c>
      <c r="J24" s="32">
        <f t="shared" si="2"/>
        <v>1.4783999999999999</v>
      </c>
      <c r="K24" s="32">
        <f t="shared" si="2"/>
        <v>0.73929999999999996</v>
      </c>
      <c r="L24" s="32">
        <f t="shared" si="2"/>
        <v>8.4375999999999998</v>
      </c>
      <c r="M24" s="32">
        <f t="shared" si="2"/>
        <v>1.3343999999999998</v>
      </c>
      <c r="N24" s="32">
        <f t="shared" si="2"/>
        <v>3.5471799999999996</v>
      </c>
      <c r="O24" s="32">
        <f t="shared" si="2"/>
        <v>1.6604999999999999</v>
      </c>
      <c r="P24" s="32">
        <f t="shared" si="2"/>
        <v>0</v>
      </c>
      <c r="Q24" s="32">
        <f t="shared" si="2"/>
        <v>0</v>
      </c>
      <c r="R24" s="32">
        <f t="shared" si="2"/>
        <v>0</v>
      </c>
      <c r="S24" s="32">
        <f t="shared" si="2"/>
        <v>9.65</v>
      </c>
      <c r="T24" s="32">
        <f t="shared" si="2"/>
        <v>0</v>
      </c>
      <c r="U24" s="32">
        <f t="shared" si="2"/>
        <v>7.1400000000000005E-2</v>
      </c>
      <c r="V24" s="32">
        <f t="shared" si="2"/>
        <v>2.6869999999999998</v>
      </c>
      <c r="W24" s="32">
        <f t="shared" si="2"/>
        <v>16.396800000000002</v>
      </c>
      <c r="X24" s="32">
        <f t="shared" si="2"/>
        <v>1.1879999999999999</v>
      </c>
      <c r="Y24" s="32">
        <f t="shared" si="2"/>
        <v>6.545700000000001</v>
      </c>
      <c r="Z24" s="32">
        <f t="shared" si="2"/>
        <v>12.762</v>
      </c>
      <c r="AA24" s="32">
        <f t="shared" si="2"/>
        <v>1.621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29.7</v>
      </c>
      <c r="AF24" s="32">
        <f t="shared" si="2"/>
        <v>0</v>
      </c>
      <c r="AG24" s="32">
        <f t="shared" si="2"/>
        <v>12.670000000000002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186.51524000000001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186.51524000000001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ДС1</cp:lastModifiedBy>
  <cp:lastPrinted>2025-04-14T07:23:59Z</cp:lastPrinted>
  <dcterms:created xsi:type="dcterms:W3CDTF">2014-07-11T13:42:12Z</dcterms:created>
  <dcterms:modified xsi:type="dcterms:W3CDTF">2025-04-14T07:27:05Z</dcterms:modified>
</cp:coreProperties>
</file>