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DBAB3879-2829-4471-B19F-4798C5FA467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<sst xmlns="http://schemas.openxmlformats.org/spreadsheetml/2006/main" count="289" uniqueCount="69">
  <si>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</si>
  <si>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</si>
  <si>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</si>
  <si>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</si>
  <si>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</si>
  <si>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</si>
  <si>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</si>
  <si>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</si>
  <si>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</si>
  <si>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</si>
  <si>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</si>
  <si>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</si>
  <si>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</si>
  <si>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</si>
  <si>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</si>
  <si>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</si>
  <si>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</si>
  <si>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</si>
  <si>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</si>
  <si>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</si>
  <si>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</si>
  <si>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</si>
  <si>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</si>
  <si>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</si>
  <si>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</si>
  <si>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</si>
  <si>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</si>
  <si>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</si>
  <si>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</si>
  <si>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</si>
  <si>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</si>
  <si>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</si>
  <si>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</si>
  <si>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</si>
  <si>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</si>
  <si>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</si>
  <si>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</si>
  <si>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</si>
  <si>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</si>
  <si>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</si>
  <si>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</si>
  <si>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</si>
  <si>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</si>
  <si>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</si>
  <si>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</si>
  <si>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</si>
  <si>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</si>
  <si>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</si>
  <si>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</si>
  <si>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</si>
  <si>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</si>
  <si>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</si>
  <si>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</si>
  <si>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</si>
  <si>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</si>
  <si>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</si>
  <si>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морковная</t>
  </si>
  <si>
    <t>какао</t>
  </si>
  <si>
    <t>изюи</t>
  </si>
  <si>
    <t>мол сгущ</t>
  </si>
  <si>
    <t>лим кт</t>
  </si>
  <si>
    <t>каша ман мол</t>
  </si>
  <si>
    <t>чай с молоком</t>
  </si>
  <si>
    <t>пряник</t>
  </si>
  <si>
    <t>суп с гал со смет</t>
  </si>
  <si>
    <t>капуста тушёная</t>
  </si>
  <si>
    <t>курица отв</t>
  </si>
  <si>
    <t>яйца вар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</si>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</sst>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52</v>
      </c>
      <c r="AF2" s="91" t="s">
        <v>63</v>
      </c>
      <c r="AG2" s="91" t="s">
        <v>55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 t="s">
        <v>38</v>
      </c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5.0000000000000001E-4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0.04</v>
      </c>
      <c r="C7" s="107" t="s">
        <v>63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5.0999999999999997E-2</v>
      </c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0.25</v>
      </c>
      <c r="T12" s="22"/>
      <c r="U12" s="16">
        <v>5.0000000000000001E-3</v>
      </c>
      <c r="V12" s="16">
        <v>8.0000000000000002E-3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65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0.21299999999999999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0.20499999999999999</v>
      </c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0.19</v>
      </c>
      <c r="E21" s="27">
        <f t="shared" ref="E21:AJ21" si="0">SUM(E3:E20)</f>
        <v>2.4E-2</v>
      </c>
      <c r="F21" s="27">
        <f t="shared" si="0"/>
        <v>9.0000000000000011E-3</v>
      </c>
      <c r="G21" s="27">
        <f t="shared" si="0"/>
        <v>0.01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7.8E-2</v>
      </c>
      <c r="O21" s="27">
        <f t="shared" si="0"/>
        <v>0.21299999999999999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1.25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8.0000000000000002E-3</v>
      </c>
      <c r="W21" s="27">
        <f t="shared" si="0"/>
        <v>0</v>
      </c>
      <c r="X21" s="27"/>
      <c r="Y21" s="27">
        <f t="shared" si="0"/>
        <v>0.02</v>
      </c>
      <c r="Z21" s="27">
        <f t="shared" si="0"/>
        <v>0</v>
      </c>
      <c r="AA21" s="27">
        <f t="shared" si="0"/>
        <v>0</v>
      </c>
      <c r="AB21" s="27">
        <f t="shared" si="0"/>
        <v>1.3000000000000001E-2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5.0999999999999997E-2</v>
      </c>
      <c r="AG21" s="27">
        <f t="shared" si="0"/>
        <v>0.20499999999999999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10.45</v>
      </c>
      <c r="E22" s="76">
        <f>E21*$D27</f>
        <v>1.32</v>
      </c>
      <c r="F22" s="76">
        <f>F21*$D27</f>
        <v>0.49500000000000005</v>
      </c>
      <c r="G22" s="76">
        <f t="shared" ref="G22:AE22" si="1">G21*$D27</f>
        <v>0.55000000000000004</v>
      </c>
      <c r="H22" s="76">
        <f>H21*$D27</f>
        <v>2.75</v>
      </c>
      <c r="I22" s="76">
        <f>I21*$D27</f>
        <v>2.0349999999999997</v>
      </c>
      <c r="J22" s="76">
        <f>J21*$D27</f>
        <v>1.54</v>
      </c>
      <c r="K22" s="76">
        <f>K21*$D27</f>
        <v>0</v>
      </c>
      <c r="L22" s="76">
        <f t="shared" si="1"/>
        <v>4.125</v>
      </c>
      <c r="M22" s="76">
        <f t="shared" si="1"/>
        <v>1.9250000000000003</v>
      </c>
      <c r="N22" s="76">
        <f t="shared" si="1"/>
        <v>4.29</v>
      </c>
      <c r="O22" s="76">
        <f t="shared" si="1"/>
        <v>11.715</v>
      </c>
      <c r="P22" s="76">
        <f>P21*$D27</f>
        <v>0</v>
      </c>
      <c r="Q22" s="76">
        <f t="shared" si="1"/>
        <v>0</v>
      </c>
      <c r="R22" s="76">
        <f t="shared" si="1"/>
        <v>0.44</v>
      </c>
      <c r="S22" s="125">
        <f t="shared" si="1"/>
        <v>68.75</v>
      </c>
      <c r="T22" s="76">
        <f t="shared" si="1"/>
        <v>2.75E-2</v>
      </c>
      <c r="U22" s="76">
        <f t="shared" si="1"/>
        <v>0.27500000000000002</v>
      </c>
      <c r="V22" s="76">
        <f t="shared" si="1"/>
        <v>0.44</v>
      </c>
      <c r="W22" s="76">
        <f t="shared" si="1"/>
        <v>0</v>
      </c>
      <c r="X22" s="76"/>
      <c r="Y22" s="76">
        <f t="shared" si="1"/>
        <v>1.1000000000000001</v>
      </c>
      <c r="Z22" s="76">
        <f t="shared" si="1"/>
        <v>0</v>
      </c>
      <c r="AA22" s="76">
        <f t="shared" si="1"/>
        <v>0</v>
      </c>
      <c r="AB22" s="76">
        <f t="shared" si="1"/>
        <v>0.71500000000000008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>
        <v>2.84</v>
      </c>
      <c r="AG22" s="76">
        <v>13.1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109.23</v>
      </c>
      <c r="E23" s="30">
        <v>64.010000000000005</v>
      </c>
      <c r="F23" s="30">
        <v>971</v>
      </c>
      <c r="G23" s="30">
        <v>125.58</v>
      </c>
      <c r="H23" s="30">
        <v>95.55</v>
      </c>
      <c r="I23" s="30">
        <v>57.68</v>
      </c>
      <c r="J23" s="30">
        <v>52.43</v>
      </c>
      <c r="K23" s="30">
        <v>301.89999999999998</v>
      </c>
      <c r="L23" s="30">
        <v>45.92</v>
      </c>
      <c r="M23" s="30">
        <v>44.48</v>
      </c>
      <c r="N23" s="30">
        <v>38.979999999999997</v>
      </c>
      <c r="O23" s="30">
        <v>44.75</v>
      </c>
      <c r="P23" s="30">
        <v>548.78</v>
      </c>
      <c r="Q23" s="30">
        <v>43.38</v>
      </c>
      <c r="R23" s="30">
        <v>149.82</v>
      </c>
      <c r="S23" s="30">
        <v>9.65</v>
      </c>
      <c r="T23" s="30">
        <v>586.9</v>
      </c>
      <c r="U23" s="30">
        <v>14.28</v>
      </c>
      <c r="V23" s="30">
        <v>287.3</v>
      </c>
      <c r="W23" s="30">
        <v>134.69</v>
      </c>
      <c r="X23" s="30">
        <v>137.1</v>
      </c>
      <c r="Y23" s="30">
        <v>40.15</v>
      </c>
      <c r="Z23" s="30">
        <v>668.45</v>
      </c>
      <c r="AA23" s="30">
        <v>73.27</v>
      </c>
      <c r="AB23" s="30">
        <v>165.59</v>
      </c>
      <c r="AC23" s="30">
        <v>138.91999999999999</v>
      </c>
      <c r="AD23" s="30">
        <v>226.79</v>
      </c>
      <c r="AE23" s="101">
        <v>52.43</v>
      </c>
      <c r="AF23" s="3">
        <v>187.57</v>
      </c>
      <c r="AG23" s="3">
        <v>103.53</v>
      </c>
      <c r="AH23" s="3">
        <v>25</v>
      </c>
      <c r="AI23" s="3">
        <v>362</v>
      </c>
      <c r="AJ23" s="3">
        <v>262.27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1141.4535000000001</v>
      </c>
      <c r="E24" s="32">
        <f t="shared" ref="E24:AJ24" si="2">E22*E23</f>
        <v>84.493200000000016</v>
      </c>
      <c r="F24" s="32">
        <f t="shared" si="2"/>
        <v>480.64500000000004</v>
      </c>
      <c r="G24" s="32">
        <f t="shared" si="2"/>
        <v>69.069000000000003</v>
      </c>
      <c r="H24" s="32">
        <f t="shared" si="2"/>
        <v>262.76249999999999</v>
      </c>
      <c r="I24" s="32">
        <f t="shared" si="2"/>
        <v>117.37879999999998</v>
      </c>
      <c r="J24" s="32">
        <f t="shared" si="2"/>
        <v>80.742199999999997</v>
      </c>
      <c r="K24" s="32">
        <f t="shared" si="2"/>
        <v>0</v>
      </c>
      <c r="L24" s="32">
        <f t="shared" si="2"/>
        <v>189.42000000000002</v>
      </c>
      <c r="M24" s="32">
        <f t="shared" si="2"/>
        <v>85.624000000000009</v>
      </c>
      <c r="N24" s="32">
        <f t="shared" si="2"/>
        <v>167.2242</v>
      </c>
      <c r="O24" s="32">
        <f t="shared" si="2"/>
        <v>524.24625000000003</v>
      </c>
      <c r="P24" s="32">
        <f t="shared" si="2"/>
        <v>0</v>
      </c>
      <c r="Q24" s="32">
        <f t="shared" si="2"/>
        <v>0</v>
      </c>
      <c r="R24" s="32">
        <f t="shared" si="2"/>
        <v>65.9208</v>
      </c>
      <c r="S24" s="32">
        <v>0.98</v>
      </c>
      <c r="T24" s="32">
        <f t="shared" si="2"/>
        <v>16.139749999999999</v>
      </c>
      <c r="U24" s="32">
        <f t="shared" si="2"/>
        <v>3.927</v>
      </c>
      <c r="V24" s="32">
        <f t="shared" si="2"/>
        <v>126.41200000000001</v>
      </c>
      <c r="W24" s="32">
        <f t="shared" si="2"/>
        <v>0</v>
      </c>
      <c r="X24" s="32">
        <f t="shared" si="2"/>
        <v>0</v>
      </c>
      <c r="Y24" s="32">
        <f t="shared" si="2"/>
        <v>44.164999999999999</v>
      </c>
      <c r="Z24" s="32">
        <f t="shared" si="2"/>
        <v>0</v>
      </c>
      <c r="AA24" s="32">
        <f t="shared" si="2"/>
        <v>0</v>
      </c>
      <c r="AB24" s="32">
        <f t="shared" si="2"/>
        <v>118.39685000000001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532.69880000000001</v>
      </c>
      <c r="AG24" s="32">
        <f t="shared" si="2"/>
        <v>1356.2429999999999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5467.9418499999992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99.417124545454527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55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topLeftCell="B2" workbookViewId="0">
      <selection activeCell="N20" sqref="N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63</v>
      </c>
      <c r="AF2" s="117" t="s">
        <v>68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0.04</v>
      </c>
      <c r="C7" s="107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>
        <v>0.04</v>
      </c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0.25</v>
      </c>
      <c r="T12" s="22"/>
      <c r="U12" s="16">
        <v>5.0000000000000001E-3</v>
      </c>
      <c r="V12" s="16">
        <v>0.01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>
        <v>0.12</v>
      </c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55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0.22500000000000001</v>
      </c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0.19</v>
      </c>
      <c r="E21" s="110">
        <f t="shared" ref="E21:AJ21" si="0">SUM(E3:E20)</f>
        <v>2.4E-2</v>
      </c>
      <c r="F21" s="110">
        <f t="shared" si="0"/>
        <v>9.0000000000000011E-3</v>
      </c>
      <c r="G21" s="110">
        <f t="shared" si="0"/>
        <v>1.0999999999999999E-2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0</v>
      </c>
      <c r="L21" s="110">
        <f t="shared" si="0"/>
        <v>7.4999999999999997E-2</v>
      </c>
      <c r="M21" s="110">
        <f t="shared" si="0"/>
        <v>3.5000000000000003E-2</v>
      </c>
      <c r="N21" s="110">
        <f t="shared" si="0"/>
        <v>7.8E-2</v>
      </c>
      <c r="O21" s="110">
        <f t="shared" si="0"/>
        <v>0.21199999999999999</v>
      </c>
      <c r="P21" s="110">
        <f t="shared" si="0"/>
        <v>0</v>
      </c>
      <c r="Q21" s="110">
        <f t="shared" si="0"/>
        <v>0</v>
      </c>
      <c r="R21" s="110">
        <f t="shared" si="0"/>
        <v>8.0000000000000002E-3</v>
      </c>
      <c r="S21" s="110">
        <f t="shared" si="0"/>
        <v>1.25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0.02</v>
      </c>
      <c r="Z21" s="110">
        <f t="shared" si="0"/>
        <v>0</v>
      </c>
      <c r="AA21" s="110">
        <f t="shared" si="0"/>
        <v>0</v>
      </c>
      <c r="AB21" s="110">
        <f t="shared" si="0"/>
        <v>1.3000000000000001E-2</v>
      </c>
      <c r="AC21" s="110">
        <f t="shared" si="0"/>
        <v>0</v>
      </c>
      <c r="AD21" s="110">
        <f t="shared" si="0"/>
        <v>0</v>
      </c>
      <c r="AE21" s="110">
        <f t="shared" si="0"/>
        <v>0.04</v>
      </c>
      <c r="AF21" s="110">
        <f t="shared" si="0"/>
        <v>0.12</v>
      </c>
      <c r="AG21" s="110">
        <f t="shared" si="0"/>
        <v>0.22500000000000001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0.57000000000000006</v>
      </c>
      <c r="E22" s="112">
        <f>E21*$D27</f>
        <v>7.2000000000000008E-2</v>
      </c>
      <c r="F22" s="112">
        <f>F21*$D27</f>
        <v>2.7000000000000003E-2</v>
      </c>
      <c r="G22" s="118">
        <f t="shared" ref="G22:U22" si="1">G21*$D27</f>
        <v>3.3000000000000002E-2</v>
      </c>
      <c r="H22" s="112">
        <f>H21*$D27</f>
        <v>0.15000000000000002</v>
      </c>
      <c r="I22" s="112">
        <f>I21*$D27</f>
        <v>0.11099999999999999</v>
      </c>
      <c r="J22" s="112">
        <f>J21*$D27</f>
        <v>8.4000000000000005E-2</v>
      </c>
      <c r="K22" s="118">
        <f>K21*$D27</f>
        <v>0</v>
      </c>
      <c r="L22" s="112">
        <f t="shared" si="1"/>
        <v>0.22499999999999998</v>
      </c>
      <c r="M22" s="112">
        <f t="shared" si="1"/>
        <v>0.10500000000000001</v>
      </c>
      <c r="N22" s="112">
        <f t="shared" si="1"/>
        <v>0.23399999999999999</v>
      </c>
      <c r="O22" s="112">
        <f t="shared" si="1"/>
        <v>0.63600000000000001</v>
      </c>
      <c r="P22" s="112">
        <f>P21*$D27</f>
        <v>0</v>
      </c>
      <c r="Q22" s="112">
        <f t="shared" si="1"/>
        <v>0</v>
      </c>
      <c r="R22" s="112">
        <f t="shared" si="1"/>
        <v>2.4E-2</v>
      </c>
      <c r="S22" s="113">
        <f>S21*$D27</f>
        <v>3.75</v>
      </c>
      <c r="T22" s="114">
        <f t="shared" si="1"/>
        <v>1.4999999999999999E-2</v>
      </c>
      <c r="U22" s="114">
        <f t="shared" si="1"/>
        <v>1.4999999999999999E-2</v>
      </c>
      <c r="V22" s="118">
        <f>V21*$D27</f>
        <v>0.03</v>
      </c>
      <c r="W22" s="112">
        <f>W21*$D27</f>
        <v>0</v>
      </c>
      <c r="X22" s="114"/>
      <c r="Y22" s="118">
        <f>Y21*$D27</f>
        <v>0.06</v>
      </c>
      <c r="Z22" s="112">
        <f>Z21*D27</f>
        <v>0</v>
      </c>
      <c r="AA22" s="112">
        <f>AA21*$D27</f>
        <v>0</v>
      </c>
      <c r="AB22" s="118">
        <f t="shared" ref="AB22:AJ22" si="2">AB21*$D27</f>
        <v>3.9000000000000007E-2</v>
      </c>
      <c r="AC22" s="112">
        <f t="shared" si="2"/>
        <v>0</v>
      </c>
      <c r="AD22" s="112">
        <f t="shared" si="2"/>
        <v>0</v>
      </c>
      <c r="AE22" s="112">
        <f t="shared" si="2"/>
        <v>0.12</v>
      </c>
      <c r="AF22" s="112">
        <f t="shared" si="2"/>
        <v>0.36</v>
      </c>
      <c r="AG22" s="118">
        <f t="shared" si="2"/>
        <v>0.67500000000000004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95.55</v>
      </c>
      <c r="I23" s="115">
        <v>54.68</v>
      </c>
      <c r="J23" s="115">
        <v>52.43</v>
      </c>
      <c r="K23" s="115">
        <v>301.89999999999998</v>
      </c>
      <c r="L23" s="115">
        <v>42.4</v>
      </c>
      <c r="M23" s="115">
        <v>44.48</v>
      </c>
      <c r="N23" s="115">
        <v>38.979999999999997</v>
      </c>
      <c r="O23" s="115">
        <v>36.9</v>
      </c>
      <c r="P23" s="115">
        <v>529.4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187.6</v>
      </c>
      <c r="AF23" s="55">
        <v>211.94</v>
      </c>
      <c r="AG23" s="55">
        <v>103.5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58.995000000000005</v>
      </c>
      <c r="E24" s="116">
        <f t="shared" ref="E24:AJ24" si="3">E22*E23</f>
        <v>5.1696</v>
      </c>
      <c r="F24" s="116">
        <f t="shared" si="3"/>
        <v>25.317900000000005</v>
      </c>
      <c r="G24" s="116">
        <f t="shared" si="3"/>
        <v>4.0557000000000007</v>
      </c>
      <c r="H24" s="116">
        <f t="shared" si="3"/>
        <v>14.332500000000001</v>
      </c>
      <c r="I24" s="116">
        <f t="shared" si="3"/>
        <v>6.0694799999999995</v>
      </c>
      <c r="J24" s="116">
        <f t="shared" si="3"/>
        <v>4.4041199999999998</v>
      </c>
      <c r="K24" s="116">
        <f t="shared" si="3"/>
        <v>0</v>
      </c>
      <c r="L24" s="116">
        <f t="shared" si="3"/>
        <v>9.5399999999999991</v>
      </c>
      <c r="M24" s="116">
        <f t="shared" si="3"/>
        <v>4.6703999999999999</v>
      </c>
      <c r="N24" s="116">
        <f t="shared" si="3"/>
        <v>9.121319999999999</v>
      </c>
      <c r="O24" s="116">
        <f t="shared" si="3"/>
        <v>23.468399999999999</v>
      </c>
      <c r="P24" s="123">
        <f t="shared" si="3"/>
        <v>0</v>
      </c>
      <c r="Q24" s="116">
        <f t="shared" si="3"/>
        <v>0</v>
      </c>
      <c r="R24" s="116">
        <f t="shared" si="3"/>
        <v>3.468</v>
      </c>
      <c r="S24" s="116">
        <f t="shared" si="3"/>
        <v>36.1875</v>
      </c>
      <c r="T24" s="116">
        <f t="shared" si="3"/>
        <v>8.3190000000000008</v>
      </c>
      <c r="U24" s="116">
        <f t="shared" si="3"/>
        <v>0.20699999999999999</v>
      </c>
      <c r="V24" s="116">
        <f t="shared" si="3"/>
        <v>8.0609999999999999</v>
      </c>
      <c r="W24" s="116">
        <f t="shared" si="3"/>
        <v>0</v>
      </c>
      <c r="X24" s="116">
        <f t="shared" si="3"/>
        <v>0</v>
      </c>
      <c r="Y24" s="116">
        <f t="shared" si="3"/>
        <v>2.3759999999999999</v>
      </c>
      <c r="Z24" s="116">
        <f t="shared" si="3"/>
        <v>0</v>
      </c>
      <c r="AA24" s="116">
        <f t="shared" si="3"/>
        <v>0</v>
      </c>
      <c r="AB24" s="116">
        <f t="shared" si="3"/>
        <v>6.3219000000000012</v>
      </c>
      <c r="AC24" s="116">
        <f t="shared" si="3"/>
        <v>0</v>
      </c>
      <c r="AD24" s="116">
        <f t="shared" si="3"/>
        <v>0</v>
      </c>
      <c r="AE24" s="116">
        <f t="shared" si="3"/>
        <v>22.511999999999997</v>
      </c>
      <c r="AF24" s="116">
        <f t="shared" si="3"/>
        <v>76.298400000000001</v>
      </c>
      <c r="AG24" s="116">
        <f t="shared" si="3"/>
        <v>69.862500000000011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398.75772000000001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132.91924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63</v>
      </c>
      <c r="AE2" s="100" t="s">
        <v>68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61</v>
      </c>
      <c r="D3" s="16">
        <v>7.4999999999999997E-2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62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68"/>
      <c r="T4" s="79">
        <v>5.0000000000000001E-4</v>
      </c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0.03</v>
      </c>
      <c r="C7" s="108" t="s">
        <v>63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>
        <v>0.03</v>
      </c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0.05</v>
      </c>
      <c r="M12" s="16">
        <v>7.0000000000000001E-3</v>
      </c>
      <c r="N12" s="16"/>
      <c r="O12" s="16"/>
      <c r="P12" s="16"/>
      <c r="Q12" s="16"/>
      <c r="R12" s="16"/>
      <c r="S12" s="68">
        <v>0.2</v>
      </c>
      <c r="T12" s="71"/>
      <c r="U12" s="74">
        <v>2E-3</v>
      </c>
      <c r="V12" s="16">
        <v>8.0000000000000002E-3</v>
      </c>
      <c r="W12" s="16"/>
      <c r="X12" s="16">
        <v>1.4999999999999999E-2</v>
      </c>
      <c r="Y12" s="16"/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65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/>
      <c r="M13" s="16">
        <v>0.01</v>
      </c>
      <c r="N13" s="16">
        <v>1.4999999999999999E-2</v>
      </c>
      <c r="O13" s="16">
        <v>0.17</v>
      </c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>
        <v>0.11</v>
      </c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1</v>
      </c>
      <c r="C18" s="108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1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0.18</v>
      </c>
      <c r="C19" s="108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>
        <v>0.184</v>
      </c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0.15</v>
      </c>
      <c r="E21" s="92">
        <f t="shared" ref="E21:AJ21" si="0">SUM(E3:E20)</f>
        <v>2.1000000000000001E-2</v>
      </c>
      <c r="F21" s="92">
        <f t="shared" si="0"/>
        <v>7.0000000000000001E-3</v>
      </c>
      <c r="G21" s="92">
        <f t="shared" si="0"/>
        <v>9.0000000000000011E-3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0</v>
      </c>
      <c r="L21" s="92">
        <f t="shared" si="0"/>
        <v>0.05</v>
      </c>
      <c r="M21" s="92">
        <f>SUM(M3:M20)</f>
        <v>2.5000000000000001E-2</v>
      </c>
      <c r="N21" s="92">
        <f>SUM(N3:N20)</f>
        <v>5.5E-2</v>
      </c>
      <c r="O21" s="92">
        <f t="shared" si="0"/>
        <v>0.17</v>
      </c>
      <c r="P21" s="92">
        <f t="shared" si="0"/>
        <v>0</v>
      </c>
      <c r="Q21" s="92">
        <f t="shared" si="0"/>
        <v>0</v>
      </c>
      <c r="R21" s="92">
        <f t="shared" si="0"/>
        <v>6.0000000000000001E-3</v>
      </c>
      <c r="S21" s="92">
        <f t="shared" si="0"/>
        <v>1.2</v>
      </c>
      <c r="T21" s="92">
        <f t="shared" si="0"/>
        <v>5.0000000000000001E-4</v>
      </c>
      <c r="U21" s="92">
        <f t="shared" si="0"/>
        <v>2E-3</v>
      </c>
      <c r="V21" s="92">
        <f t="shared" si="0"/>
        <v>8.0000000000000002E-3</v>
      </c>
      <c r="W21" s="92">
        <f t="shared" si="0"/>
        <v>0</v>
      </c>
      <c r="X21" s="92">
        <f t="shared" si="0"/>
        <v>1.4999999999999999E-2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8.0000000000000002E-3</v>
      </c>
      <c r="AC21" s="92">
        <f t="shared" si="0"/>
        <v>0</v>
      </c>
      <c r="AD21" s="92">
        <f t="shared" si="0"/>
        <v>0.03</v>
      </c>
      <c r="AE21" s="92">
        <f t="shared" si="0"/>
        <v>0.11</v>
      </c>
      <c r="AF21" s="92">
        <f t="shared" si="0"/>
        <v>0.184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1.7999999999999998</v>
      </c>
      <c r="E22" s="93">
        <f>E21*$D27</f>
        <v>0.252</v>
      </c>
      <c r="F22" s="93">
        <f>F21*$D27</f>
        <v>8.4000000000000005E-2</v>
      </c>
      <c r="G22" s="93">
        <f t="shared" ref="G22:Q22" si="1">G21*$D27</f>
        <v>0.10800000000000001</v>
      </c>
      <c r="H22" s="93">
        <f>H21*$D27</f>
        <v>0.47999999999999993</v>
      </c>
      <c r="I22" s="93">
        <f>I21*$D27</f>
        <v>0.36</v>
      </c>
      <c r="J22" s="93">
        <f t="shared" si="1"/>
        <v>0.24</v>
      </c>
      <c r="K22" s="94">
        <f>K21*$D27</f>
        <v>0</v>
      </c>
      <c r="L22" s="93">
        <f t="shared" si="1"/>
        <v>0.60000000000000009</v>
      </c>
      <c r="M22" s="93">
        <f t="shared" si="1"/>
        <v>0.30000000000000004</v>
      </c>
      <c r="N22" s="93">
        <f t="shared" si="1"/>
        <v>0.66</v>
      </c>
      <c r="O22" s="93">
        <f t="shared" si="1"/>
        <v>2.04</v>
      </c>
      <c r="P22" s="93">
        <f>P21*$D27</f>
        <v>0</v>
      </c>
      <c r="Q22" s="93">
        <f t="shared" si="1"/>
        <v>0</v>
      </c>
      <c r="R22" s="93">
        <f>R21*$D27</f>
        <v>7.2000000000000008E-2</v>
      </c>
      <c r="S22" s="95">
        <f>S21*$D27</f>
        <v>14.399999999999999</v>
      </c>
      <c r="T22" s="96">
        <f>T21*$D27</f>
        <v>6.0000000000000001E-3</v>
      </c>
      <c r="U22" s="97">
        <f>U21*D27</f>
        <v>2.4E-2</v>
      </c>
      <c r="V22" s="97">
        <f t="shared" ref="V22:AA22" si="2">V21*$D27</f>
        <v>9.6000000000000002E-2</v>
      </c>
      <c r="W22" s="93">
        <f t="shared" si="2"/>
        <v>0</v>
      </c>
      <c r="X22" s="93">
        <f t="shared" si="2"/>
        <v>0.18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9.6000000000000002E-2</v>
      </c>
      <c r="AC22" s="93">
        <f t="shared" si="3"/>
        <v>0</v>
      </c>
      <c r="AD22" s="93">
        <f t="shared" si="3"/>
        <v>0.36</v>
      </c>
      <c r="AE22" s="93">
        <f t="shared" ref="AE22" si="4">AE21*$D27</f>
        <v>1.32</v>
      </c>
      <c r="AF22" s="93">
        <f t="shared" ref="AF22" si="5">AF21*$D27</f>
        <v>2.2080000000000002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109.23</v>
      </c>
      <c r="E23" s="66">
        <v>64.010000000000005</v>
      </c>
      <c r="F23" s="66">
        <v>971</v>
      </c>
      <c r="G23" s="66">
        <v>125.58</v>
      </c>
      <c r="H23" s="66">
        <v>95.55</v>
      </c>
      <c r="I23" s="66">
        <v>54.68</v>
      </c>
      <c r="J23" s="66">
        <v>52.43</v>
      </c>
      <c r="K23" s="66">
        <v>301.89999999999998</v>
      </c>
      <c r="L23" s="66">
        <v>45.92</v>
      </c>
      <c r="M23" s="66">
        <v>44.48</v>
      </c>
      <c r="N23" s="66">
        <v>38.979999999999997</v>
      </c>
      <c r="O23" s="66">
        <v>44.75</v>
      </c>
      <c r="P23" s="66">
        <v>548.78</v>
      </c>
      <c r="Q23" s="66">
        <v>43.38</v>
      </c>
      <c r="R23" s="77">
        <v>149.82</v>
      </c>
      <c r="S23" s="69">
        <v>9.65</v>
      </c>
      <c r="T23" s="72">
        <v>586.9</v>
      </c>
      <c r="U23" s="75">
        <v>14.28</v>
      </c>
      <c r="V23" s="66">
        <v>287.3</v>
      </c>
      <c r="W23" s="66">
        <v>134.69</v>
      </c>
      <c r="X23" s="66">
        <v>40.15</v>
      </c>
      <c r="Y23" s="66">
        <v>668.45</v>
      </c>
      <c r="Z23" s="66">
        <v>73.27</v>
      </c>
      <c r="AA23" s="77">
        <v>138.91999999999999</v>
      </c>
      <c r="AB23" s="66">
        <v>165.69</v>
      </c>
      <c r="AC23" s="66">
        <v>226.79</v>
      </c>
      <c r="AD23" s="66">
        <v>187.57</v>
      </c>
      <c r="AE23" s="103">
        <v>211.94</v>
      </c>
      <c r="AF23" s="99">
        <v>103.53</v>
      </c>
      <c r="AG23" s="99">
        <v>362</v>
      </c>
      <c r="AH23" s="99">
        <v>262.27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196.61399999999998</v>
      </c>
      <c r="E24" s="98">
        <f t="shared" ref="E24:AJ24" si="10">E22*E23</f>
        <v>16.130520000000001</v>
      </c>
      <c r="F24" s="98">
        <f t="shared" si="10"/>
        <v>81.564000000000007</v>
      </c>
      <c r="G24" s="98">
        <f t="shared" si="10"/>
        <v>13.562640000000002</v>
      </c>
      <c r="H24" s="98">
        <f t="shared" si="10"/>
        <v>45.86399999999999</v>
      </c>
      <c r="I24" s="98">
        <f t="shared" si="10"/>
        <v>19.684799999999999</v>
      </c>
      <c r="J24" s="98">
        <f t="shared" si="10"/>
        <v>12.5832</v>
      </c>
      <c r="K24" s="98">
        <f t="shared" si="10"/>
        <v>0</v>
      </c>
      <c r="L24" s="98">
        <f t="shared" si="10"/>
        <v>27.552000000000007</v>
      </c>
      <c r="M24" s="98">
        <f t="shared" si="10"/>
        <v>13.344000000000001</v>
      </c>
      <c r="N24" s="98">
        <f t="shared" si="10"/>
        <v>25.726800000000001</v>
      </c>
      <c r="O24" s="98">
        <f t="shared" si="10"/>
        <v>91.29</v>
      </c>
      <c r="P24" s="98">
        <f t="shared" si="10"/>
        <v>0</v>
      </c>
      <c r="Q24" s="98">
        <f t="shared" si="10"/>
        <v>0</v>
      </c>
      <c r="R24" s="98">
        <f t="shared" si="10"/>
        <v>10.787040000000001</v>
      </c>
      <c r="S24" s="98">
        <f t="shared" si="10"/>
        <v>138.95999999999998</v>
      </c>
      <c r="T24" s="98">
        <f t="shared" si="10"/>
        <v>3.5213999999999999</v>
      </c>
      <c r="U24" s="98">
        <f t="shared" si="10"/>
        <v>0.34271999999999997</v>
      </c>
      <c r="V24" s="98">
        <f t="shared" si="10"/>
        <v>27.5808</v>
      </c>
      <c r="W24" s="98">
        <f t="shared" si="10"/>
        <v>0</v>
      </c>
      <c r="X24" s="98">
        <f t="shared" si="10"/>
        <v>7.2269999999999994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15.90624</v>
      </c>
      <c r="AC24" s="98">
        <f t="shared" si="10"/>
        <v>0</v>
      </c>
      <c r="AD24" s="98">
        <f t="shared" si="10"/>
        <v>67.525199999999998</v>
      </c>
      <c r="AE24" s="98">
        <f t="shared" si="10"/>
        <v>279.76080000000002</v>
      </c>
      <c r="AF24" s="98">
        <f t="shared" si="10"/>
        <v>228.59424000000001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1324.1214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110.34345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12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tabSelected="1" workbookViewId="0">
      <selection activeCell="N20" sqref="N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63</v>
      </c>
      <c r="AD2" s="121" t="s">
        <v>68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0.04</v>
      </c>
      <c r="C7" s="107" t="s">
        <v>63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>
        <v>0.04</v>
      </c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16">
        <v>0.02</v>
      </c>
      <c r="Y12" s="16"/>
      <c r="Z12" s="16"/>
      <c r="AA12" s="16"/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60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5.0000000000000001E-3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>
        <v>0.12</v>
      </c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>
        <v>0.22500000000000001</v>
      </c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0.19</v>
      </c>
      <c r="E21" s="27">
        <f t="shared" ref="E21:AI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7.8E-2</v>
      </c>
      <c r="O21" s="27">
        <f t="shared" si="0"/>
        <v>0.21199999999999999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2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>
        <f t="shared" si="0"/>
        <v>0.02</v>
      </c>
      <c r="Y21" s="27">
        <f t="shared" si="0"/>
        <v>0</v>
      </c>
      <c r="Z21" s="27">
        <f t="shared" si="0"/>
        <v>0</v>
      </c>
      <c r="AA21" s="27">
        <f t="shared" si="0"/>
        <v>1.3000000000000001E-2</v>
      </c>
      <c r="AB21" s="27">
        <f t="shared" si="0"/>
        <v>0</v>
      </c>
      <c r="AC21" s="27">
        <f t="shared" si="0"/>
        <v>0.04</v>
      </c>
      <c r="AD21" s="27">
        <f t="shared" si="0"/>
        <v>0.12</v>
      </c>
      <c r="AE21" s="27">
        <f t="shared" si="0"/>
        <v>0</v>
      </c>
      <c r="AF21" s="27">
        <f t="shared" si="0"/>
        <v>0.22500000000000001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0.19</v>
      </c>
      <c r="E22" s="76">
        <f t="shared" ref="E22:AI22" si="1">E21*$D27</f>
        <v>2.4E-2</v>
      </c>
      <c r="F22" s="76">
        <f t="shared" si="1"/>
        <v>9.0000000000000011E-3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0</v>
      </c>
      <c r="L22" s="76">
        <f t="shared" si="1"/>
        <v>7.4999999999999997E-2</v>
      </c>
      <c r="M22" s="76">
        <f t="shared" si="1"/>
        <v>3.5000000000000003E-2</v>
      </c>
      <c r="N22" s="76">
        <f t="shared" si="1"/>
        <v>7.8E-2</v>
      </c>
      <c r="O22" s="76">
        <f t="shared" si="1"/>
        <v>0.21199999999999999</v>
      </c>
      <c r="P22" s="76">
        <f t="shared" si="1"/>
        <v>0</v>
      </c>
      <c r="Q22" s="76">
        <f t="shared" si="1"/>
        <v>0</v>
      </c>
      <c r="R22" s="122">
        <f t="shared" si="1"/>
        <v>8.0000000000000002E-3</v>
      </c>
      <c r="S22" s="44">
        <f t="shared" si="1"/>
        <v>2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0.01</v>
      </c>
      <c r="W22" s="122">
        <f t="shared" si="1"/>
        <v>0</v>
      </c>
      <c r="X22" s="122">
        <f t="shared" si="1"/>
        <v>0.02</v>
      </c>
      <c r="Y22" s="76">
        <f t="shared" si="1"/>
        <v>0</v>
      </c>
      <c r="Z22" s="76">
        <f t="shared" si="1"/>
        <v>0</v>
      </c>
      <c r="AA22" s="122">
        <f t="shared" si="1"/>
        <v>1.3000000000000001E-2</v>
      </c>
      <c r="AB22" s="76">
        <f t="shared" si="1"/>
        <v>0</v>
      </c>
      <c r="AC22" s="122">
        <f t="shared" si="1"/>
        <v>0.04</v>
      </c>
      <c r="AD22" s="122">
        <f t="shared" si="1"/>
        <v>0.12</v>
      </c>
      <c r="AE22" s="76">
        <f t="shared" si="1"/>
        <v>0</v>
      </c>
      <c r="AF22" s="122">
        <f t="shared" si="1"/>
        <v>0.22500000000000001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95.55</v>
      </c>
      <c r="I23" s="30">
        <v>54.68</v>
      </c>
      <c r="J23" s="30">
        <v>52.43</v>
      </c>
      <c r="K23" s="30">
        <v>301.89999999999998</v>
      </c>
      <c r="L23" s="30">
        <v>42.4</v>
      </c>
      <c r="M23" s="30">
        <v>44.48</v>
      </c>
      <c r="N23" s="30">
        <v>38.979999999999997</v>
      </c>
      <c r="O23" s="30">
        <v>36.9</v>
      </c>
      <c r="P23" s="30">
        <v>529.4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187.57</v>
      </c>
      <c r="AD23" s="101">
        <v>211.94</v>
      </c>
      <c r="AE23" s="3">
        <v>247.5</v>
      </c>
      <c r="AF23" s="3">
        <v>103.53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19.664999999999999</v>
      </c>
      <c r="E24" s="32">
        <f t="shared" ref="E24:AI24" si="2">E22*E23</f>
        <v>1.7232000000000001</v>
      </c>
      <c r="F24" s="32">
        <f t="shared" si="2"/>
        <v>8.4393000000000011</v>
      </c>
      <c r="G24" s="32">
        <f t="shared" si="2"/>
        <v>1.276</v>
      </c>
      <c r="H24" s="32">
        <f t="shared" si="2"/>
        <v>4.7774999999999999</v>
      </c>
      <c r="I24" s="32">
        <f t="shared" si="2"/>
        <v>2.0231599999999998</v>
      </c>
      <c r="J24" s="32">
        <f t="shared" si="2"/>
        <v>1.46804</v>
      </c>
      <c r="K24" s="32">
        <f t="shared" si="2"/>
        <v>0</v>
      </c>
      <c r="L24" s="32">
        <f t="shared" si="2"/>
        <v>3.1799999999999997</v>
      </c>
      <c r="M24" s="32">
        <f t="shared" si="2"/>
        <v>1.5568</v>
      </c>
      <c r="N24" s="32">
        <f t="shared" si="2"/>
        <v>3.0404399999999998</v>
      </c>
      <c r="O24" s="32">
        <f t="shared" si="2"/>
        <v>7.8227999999999991</v>
      </c>
      <c r="P24" s="32">
        <f t="shared" si="2"/>
        <v>0</v>
      </c>
      <c r="Q24" s="32">
        <f t="shared" si="2"/>
        <v>0</v>
      </c>
      <c r="R24" s="32">
        <f t="shared" si="2"/>
        <v>1.1559999999999999</v>
      </c>
      <c r="S24" s="32">
        <f t="shared" si="2"/>
        <v>19.3</v>
      </c>
      <c r="T24" s="32">
        <f t="shared" si="2"/>
        <v>2.7730000000000001</v>
      </c>
      <c r="U24" s="32">
        <f t="shared" si="2"/>
        <v>7.1400000000000005E-2</v>
      </c>
      <c r="V24" s="32">
        <f t="shared" si="2"/>
        <v>2.6869999999999998</v>
      </c>
      <c r="W24" s="32">
        <f t="shared" si="2"/>
        <v>0</v>
      </c>
      <c r="X24" s="32">
        <f t="shared" si="2"/>
        <v>0.79200000000000004</v>
      </c>
      <c r="Y24" s="32">
        <f t="shared" si="2"/>
        <v>0</v>
      </c>
      <c r="Z24" s="32">
        <f t="shared" si="2"/>
        <v>0</v>
      </c>
      <c r="AA24" s="32">
        <f t="shared" si="2"/>
        <v>2.1073</v>
      </c>
      <c r="AB24" s="32">
        <f t="shared" si="2"/>
        <v>0</v>
      </c>
      <c r="AC24" s="32">
        <f t="shared" si="2"/>
        <v>7.5027999999999997</v>
      </c>
      <c r="AD24" s="32">
        <f t="shared" si="2"/>
        <v>25.4328</v>
      </c>
      <c r="AE24" s="32">
        <f t="shared" si="2"/>
        <v>0</v>
      </c>
      <c r="AF24" s="32">
        <f t="shared" si="2"/>
        <v>23.294250000000002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140.08878999999999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140.08878999999999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2025-04-08T06:59:23Z</cp:lastPrinted>
  <dcterms:created xsi:type="dcterms:W3CDTF">2014-07-11T13:42:12Z</dcterms:created>
  <dcterms:modified xsi:type="dcterms:W3CDTF">2025-04-08T07:04:45Z</dcterms:modified>
</cp:coreProperties>
</file>