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6DFE37EF-5D13-4F2B-B985-A8E667A9CC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<sst xmlns="http://schemas.openxmlformats.org/spreadsheetml/2006/main" count="293" uniqueCount="71">
  <si>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</si>
  <si>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</si>
  <si>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</si>
  <si>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</si>
  <si>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</si>
  <si>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</si>
  <si>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</si>
  <si>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</si>
  <si>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</si>
  <si>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</si>
  <si>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</si>
  <si>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</si>
  <si>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</si>
  <si>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</si>
  <si>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</si>
  <si>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</si>
  <si>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</si>
  <si>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</si>
  <si>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</si>
  <si>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</si>
  <si>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</si>
  <si>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</si>
  <si>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</si>
  <si>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</si>
  <si>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</si>
  <si>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</si>
  <si>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</si>
  <si>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</si>
  <si>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</si>
  <si>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</si>
  <si>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</si>
  <si>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</si>
  <si>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</si>
  <si>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</si>
  <si>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</si>
  <si>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</si>
  <si>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</si>
  <si>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</si>
  <si>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</si>
  <si>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</si>
  <si>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</si>
  <si>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</si>
  <si>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</si>
  <si>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</si>
  <si>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</si>
  <si>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</si>
  <si>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</si>
  <si>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</si>
  <si>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</si>
  <si>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</si>
  <si>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</si>
  <si>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</si>
  <si>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</si>
  <si>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</si>
  <si>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</si>
  <si>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каша геркул мол</t>
  </si>
  <si>
    <t>икра свекольная</t>
  </si>
  <si>
    <t>какао</t>
  </si>
  <si>
    <t>изюи</t>
  </si>
  <si>
    <t>мол сгущ</t>
  </si>
  <si>
    <t>лим кт</t>
  </si>
  <si>
    <t>кефир</t>
  </si>
  <si>
    <t>вафли</t>
  </si>
  <si>
    <t>горох</t>
  </si>
  <si>
    <t>какао с молоком</t>
  </si>
  <si>
    <t>щи со сметаной</t>
  </si>
  <si>
    <t>картоф пюре</t>
  </si>
  <si>
    <t>суфле рыбное</t>
  </si>
  <si>
    <t>запеканка из творога</t>
  </si>
  <si>
    <t>геркул</t>
  </si>
  <si>
    <t>запеканка из твор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</si>
</sst>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tabSelected="1" view="pageBreakPreview" zoomScale="87" zoomScaleNormal="80" zoomScaleSheetLayoutView="87" workbookViewId="0">
      <selection activeCell="AJ14" sqref="AJ14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52</v>
      </c>
      <c r="AF2" s="91" t="s">
        <v>49</v>
      </c>
      <c r="AG2" s="91" t="s">
        <v>61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8.0000000000000002E-3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0.08</v>
      </c>
      <c r="C14" s="107" t="s">
        <v>67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0.16500000000000001</v>
      </c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0.16</v>
      </c>
      <c r="C18" s="107" t="s">
        <v>68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>
        <v>3.0000000000000001E-3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0.01</v>
      </c>
      <c r="AF18" s="102"/>
      <c r="AG18" s="102"/>
      <c r="AH18" s="102"/>
      <c r="AI18" s="102">
        <v>0.14799999999999999</v>
      </c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>
        <v>0.02</v>
      </c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0.27799999999999997</v>
      </c>
      <c r="E21" s="27">
        <f t="shared" ref="E21:AJ21" si="0">SUM(E3:E20)</f>
        <v>3.2000000000000001E-2</v>
      </c>
      <c r="F21" s="27">
        <f t="shared" si="0"/>
        <v>0.02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2.1999999999999999E-2</v>
      </c>
      <c r="N21" s="27">
        <f t="shared" si="0"/>
        <v>1.0999999999999999E-2</v>
      </c>
      <c r="O21" s="27">
        <f t="shared" si="0"/>
        <v>4.4999999999999998E-2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1.0999999999999999E-2</v>
      </c>
      <c r="W21" s="27">
        <f t="shared" si="0"/>
        <v>0.112</v>
      </c>
      <c r="X21" s="27"/>
      <c r="Y21" s="27">
        <f t="shared" si="0"/>
        <v>3.0000000000000001E-3</v>
      </c>
      <c r="Z21" s="27">
        <f t="shared" si="0"/>
        <v>0</v>
      </c>
      <c r="AA21" s="27">
        <f t="shared" si="0"/>
        <v>0.18</v>
      </c>
      <c r="AB21" s="27">
        <f t="shared" si="0"/>
        <v>0.01</v>
      </c>
      <c r="AC21" s="27">
        <f t="shared" si="0"/>
        <v>0</v>
      </c>
      <c r="AD21" s="27">
        <f t="shared" si="0"/>
        <v>0</v>
      </c>
      <c r="AE21" s="27">
        <f t="shared" si="0"/>
        <v>0.01</v>
      </c>
      <c r="AF21" s="27">
        <f t="shared" si="0"/>
        <v>0.02</v>
      </c>
      <c r="AG21" s="27">
        <f t="shared" si="0"/>
        <v>0</v>
      </c>
      <c r="AH21" s="27">
        <f t="shared" si="0"/>
        <v>0</v>
      </c>
      <c r="AI21" s="27">
        <f t="shared" si="0"/>
        <v>0.14799999999999999</v>
      </c>
      <c r="AJ21" s="27">
        <f t="shared" si="0"/>
        <v>0.16500000000000001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15.845999999999998</v>
      </c>
      <c r="E22" s="76">
        <f>E21*$D27</f>
        <v>1.8240000000000001</v>
      </c>
      <c r="F22" s="76">
        <f>F21*$D27</f>
        <v>1.1400000000000001</v>
      </c>
      <c r="G22" s="76">
        <f t="shared" ref="G22:AE22" si="1">G21*$D27</f>
        <v>0.45600000000000002</v>
      </c>
      <c r="H22" s="76">
        <f>H21*$D27</f>
        <v>2.85</v>
      </c>
      <c r="I22" s="76">
        <f>I21*$D27</f>
        <v>2.109</v>
      </c>
      <c r="J22" s="76">
        <f>J21*$D27</f>
        <v>1.5960000000000001</v>
      </c>
      <c r="K22" s="76">
        <f>K21*$D27</f>
        <v>0.114</v>
      </c>
      <c r="L22" s="76">
        <f t="shared" si="1"/>
        <v>11.343</v>
      </c>
      <c r="M22" s="76">
        <f t="shared" si="1"/>
        <v>1.254</v>
      </c>
      <c r="N22" s="76">
        <f t="shared" si="1"/>
        <v>0.627</v>
      </c>
      <c r="O22" s="76">
        <f t="shared" si="1"/>
        <v>2.5649999999999999</v>
      </c>
      <c r="P22" s="76">
        <f>P21*$D27</f>
        <v>0</v>
      </c>
      <c r="Q22" s="76">
        <f t="shared" si="1"/>
        <v>3.42</v>
      </c>
      <c r="R22" s="76">
        <f t="shared" si="1"/>
        <v>0.45600000000000002</v>
      </c>
      <c r="S22" s="125">
        <f t="shared" si="1"/>
        <v>33.06</v>
      </c>
      <c r="T22" s="76">
        <f t="shared" si="1"/>
        <v>0</v>
      </c>
      <c r="U22" s="76">
        <f t="shared" si="1"/>
        <v>0.28500000000000003</v>
      </c>
      <c r="V22" s="76">
        <f t="shared" si="1"/>
        <v>0.627</v>
      </c>
      <c r="W22" s="76">
        <f t="shared" si="1"/>
        <v>6.3840000000000003</v>
      </c>
      <c r="X22" s="76"/>
      <c r="Y22" s="76">
        <f t="shared" si="1"/>
        <v>0.17100000000000001</v>
      </c>
      <c r="Z22" s="76">
        <f t="shared" si="1"/>
        <v>0</v>
      </c>
      <c r="AA22" s="76">
        <f t="shared" si="1"/>
        <v>10.26</v>
      </c>
      <c r="AB22" s="76">
        <f t="shared" si="1"/>
        <v>0.57000000000000006</v>
      </c>
      <c r="AC22" s="76">
        <f t="shared" si="1"/>
        <v>0</v>
      </c>
      <c r="AD22" s="76">
        <f t="shared" si="1"/>
        <v>0</v>
      </c>
      <c r="AE22" s="76">
        <f t="shared" si="1"/>
        <v>0.57000000000000006</v>
      </c>
      <c r="AF22" s="76">
        <v>1.02</v>
      </c>
      <c r="AG22" s="76"/>
      <c r="AH22" s="76"/>
      <c r="AI22" s="76">
        <v>8.68</v>
      </c>
      <c r="AJ22" s="76">
        <v>9.4</v>
      </c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95.55</v>
      </c>
      <c r="I23" s="30">
        <v>57.68</v>
      </c>
      <c r="J23" s="30">
        <v>64.150000000000006</v>
      </c>
      <c r="K23" s="30">
        <v>301.89999999999998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52.43</v>
      </c>
      <c r="AF23" s="3">
        <v>141.13</v>
      </c>
      <c r="AG23" s="3">
        <v>87.8</v>
      </c>
      <c r="AH23" s="3">
        <v>25</v>
      </c>
      <c r="AI23" s="3">
        <v>362</v>
      </c>
      <c r="AJ23" s="3">
        <v>262.27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1728.1647599999999</v>
      </c>
      <c r="E24" s="32">
        <f t="shared" ref="E24:AJ24" si="2">E22*E23</f>
        <v>131.09088000000003</v>
      </c>
      <c r="F24" s="32">
        <f t="shared" si="2"/>
        <v>1097.8200000000002</v>
      </c>
      <c r="G24" s="32">
        <f t="shared" si="2"/>
        <v>57.264479999999999</v>
      </c>
      <c r="H24" s="32">
        <f t="shared" si="2"/>
        <v>272.3175</v>
      </c>
      <c r="I24" s="32">
        <f t="shared" si="2"/>
        <v>121.64712</v>
      </c>
      <c r="J24" s="32">
        <f t="shared" si="2"/>
        <v>102.38340000000001</v>
      </c>
      <c r="K24" s="32">
        <f t="shared" si="2"/>
        <v>34.416599999999995</v>
      </c>
      <c r="L24" s="32">
        <f t="shared" si="2"/>
        <v>520.87056000000007</v>
      </c>
      <c r="M24" s="32">
        <f t="shared" si="2"/>
        <v>54.448680000000003</v>
      </c>
      <c r="N24" s="32">
        <f t="shared" si="2"/>
        <v>24.766500000000001</v>
      </c>
      <c r="O24" s="32">
        <f t="shared" si="2"/>
        <v>115.425</v>
      </c>
      <c r="P24" s="32">
        <f t="shared" si="2"/>
        <v>0</v>
      </c>
      <c r="Q24" s="32">
        <f t="shared" si="2"/>
        <v>145.96559999999999</v>
      </c>
      <c r="R24" s="32">
        <f t="shared" si="2"/>
        <v>67.82544</v>
      </c>
      <c r="S24" s="32">
        <v>0.98</v>
      </c>
      <c r="T24" s="32">
        <f t="shared" si="2"/>
        <v>0</v>
      </c>
      <c r="U24" s="32">
        <f t="shared" si="2"/>
        <v>4.0697999999999999</v>
      </c>
      <c r="V24" s="32">
        <f t="shared" si="2"/>
        <v>177.31560000000002</v>
      </c>
      <c r="W24" s="32">
        <f t="shared" si="2"/>
        <v>977.83727999999996</v>
      </c>
      <c r="X24" s="32">
        <f t="shared" si="2"/>
        <v>0</v>
      </c>
      <c r="Y24" s="32">
        <f t="shared" si="2"/>
        <v>6.8468400000000003</v>
      </c>
      <c r="Z24" s="32">
        <f t="shared" si="2"/>
        <v>0</v>
      </c>
      <c r="AA24" s="32">
        <f t="shared" si="2"/>
        <v>751.33979999999997</v>
      </c>
      <c r="AB24" s="32">
        <f t="shared" si="2"/>
        <v>93.998700000000014</v>
      </c>
      <c r="AC24" s="32">
        <f t="shared" si="2"/>
        <v>0</v>
      </c>
      <c r="AD24" s="32">
        <f t="shared" si="2"/>
        <v>0</v>
      </c>
      <c r="AE24" s="32">
        <f t="shared" si="2"/>
        <v>29.885100000000001</v>
      </c>
      <c r="AF24" s="32">
        <f t="shared" si="2"/>
        <v>143.95259999999999</v>
      </c>
      <c r="AG24" s="32">
        <f t="shared" si="2"/>
        <v>0</v>
      </c>
      <c r="AH24" s="32">
        <f t="shared" si="2"/>
        <v>0</v>
      </c>
      <c r="AI24" s="32">
        <f t="shared" si="2"/>
        <v>3142.16</v>
      </c>
      <c r="AJ24" s="32">
        <f t="shared" si="2"/>
        <v>2465.3379999999997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12268.130239999999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215.23035508771926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H23" sqref="H23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52</v>
      </c>
      <c r="AF2" s="117" t="s">
        <v>62</v>
      </c>
      <c r="AG2" s="117" t="s">
        <v>61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0.08</v>
      </c>
      <c r="C14" s="107" t="s">
        <v>67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0.155</v>
      </c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0.16</v>
      </c>
      <c r="C18" s="107" t="s">
        <v>70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>
        <v>3.0000000000000001E-3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0.01</v>
      </c>
      <c r="AF18" s="102"/>
      <c r="AG18" s="102"/>
      <c r="AH18" s="102">
        <v>0.14799999999999999</v>
      </c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>
        <v>0.02</v>
      </c>
    </row>
    <row r="21" spans="1:36" x14ac:dyDescent="0.25">
      <c r="A21" s="24"/>
      <c r="B21" s="25"/>
      <c r="C21" s="26" t="s">
        <v>8</v>
      </c>
      <c r="D21" s="110">
        <f>SUM(D3:D20)</f>
        <v>0.27799999999999997</v>
      </c>
      <c r="E21" s="110">
        <f t="shared" ref="E21:AJ21" si="0">SUM(E3:E20)</f>
        <v>3.2000000000000001E-2</v>
      </c>
      <c r="F21" s="110">
        <f t="shared" si="0"/>
        <v>0.02</v>
      </c>
      <c r="G21" s="110">
        <f t="shared" si="0"/>
        <v>8.0000000000000002E-3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2.1999999999999999E-2</v>
      </c>
      <c r="N21" s="110">
        <f t="shared" si="0"/>
        <v>1.0999999999999999E-2</v>
      </c>
      <c r="O21" s="110">
        <f t="shared" si="0"/>
        <v>4.4999999999999998E-2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0.58000000000000007</v>
      </c>
      <c r="T21" s="110">
        <f t="shared" si="0"/>
        <v>0</v>
      </c>
      <c r="U21" s="110">
        <f t="shared" si="0"/>
        <v>5.0000000000000001E-3</v>
      </c>
      <c r="V21" s="110">
        <f t="shared" si="0"/>
        <v>1.3000000000000001E-2</v>
      </c>
      <c r="W21" s="110">
        <f t="shared" si="0"/>
        <v>0.112</v>
      </c>
      <c r="X21" s="110">
        <f t="shared" si="0"/>
        <v>0</v>
      </c>
      <c r="Y21" s="110">
        <f t="shared" si="0"/>
        <v>3.0000000000000001E-3</v>
      </c>
      <c r="Z21" s="110">
        <f t="shared" si="0"/>
        <v>0</v>
      </c>
      <c r="AA21" s="110">
        <f t="shared" si="0"/>
        <v>0.18</v>
      </c>
      <c r="AB21" s="110">
        <f t="shared" si="0"/>
        <v>0.01</v>
      </c>
      <c r="AC21" s="110">
        <f t="shared" si="0"/>
        <v>0</v>
      </c>
      <c r="AD21" s="110">
        <f t="shared" si="0"/>
        <v>0</v>
      </c>
      <c r="AE21" s="110">
        <f t="shared" si="0"/>
        <v>0.01</v>
      </c>
      <c r="AF21" s="110">
        <f t="shared" si="0"/>
        <v>0</v>
      </c>
      <c r="AG21" s="110">
        <f t="shared" si="0"/>
        <v>0</v>
      </c>
      <c r="AH21" s="110">
        <f t="shared" si="0"/>
        <v>0.14799999999999999</v>
      </c>
      <c r="AI21" s="110">
        <f t="shared" si="0"/>
        <v>0.155</v>
      </c>
      <c r="AJ21" s="110">
        <f t="shared" si="0"/>
        <v>0.02</v>
      </c>
    </row>
    <row r="22" spans="1:36" x14ac:dyDescent="0.25">
      <c r="A22" s="24"/>
      <c r="B22" s="25"/>
      <c r="C22" s="28" t="s">
        <v>9</v>
      </c>
      <c r="D22" s="111">
        <f>D21*$D27</f>
        <v>0.83399999999999985</v>
      </c>
      <c r="E22" s="112">
        <f>E21*$D27</f>
        <v>9.6000000000000002E-2</v>
      </c>
      <c r="F22" s="112">
        <f>F21*$D27</f>
        <v>0.06</v>
      </c>
      <c r="G22" s="118">
        <f t="shared" ref="G22:U22" si="1">G21*$D27</f>
        <v>2.4E-2</v>
      </c>
      <c r="H22" s="112">
        <f>H21*$D27</f>
        <v>0.15000000000000002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0.59699999999999998</v>
      </c>
      <c r="M22" s="112">
        <f t="shared" si="1"/>
        <v>6.6000000000000003E-2</v>
      </c>
      <c r="N22" s="112">
        <f t="shared" si="1"/>
        <v>3.3000000000000002E-2</v>
      </c>
      <c r="O22" s="112">
        <f t="shared" si="1"/>
        <v>0.13500000000000001</v>
      </c>
      <c r="P22" s="112">
        <f>P21*$D27</f>
        <v>0</v>
      </c>
      <c r="Q22" s="112">
        <f t="shared" si="1"/>
        <v>0.18</v>
      </c>
      <c r="R22" s="112">
        <f t="shared" si="1"/>
        <v>2.4E-2</v>
      </c>
      <c r="S22" s="113">
        <f>S21*$D27</f>
        <v>1.7400000000000002</v>
      </c>
      <c r="T22" s="114">
        <f t="shared" si="1"/>
        <v>0</v>
      </c>
      <c r="U22" s="114">
        <f t="shared" si="1"/>
        <v>1.4999999999999999E-2</v>
      </c>
      <c r="V22" s="118">
        <f>V21*$D27</f>
        <v>3.9000000000000007E-2</v>
      </c>
      <c r="W22" s="112">
        <f>W21*$D27</f>
        <v>0.33600000000000002</v>
      </c>
      <c r="X22" s="114"/>
      <c r="Y22" s="118">
        <f>Y21*$D27</f>
        <v>9.0000000000000011E-3</v>
      </c>
      <c r="Z22" s="112">
        <f>Z21*D27</f>
        <v>0</v>
      </c>
      <c r="AA22" s="112">
        <f>AA21*$D27</f>
        <v>0.54</v>
      </c>
      <c r="AB22" s="118">
        <f t="shared" ref="AB22:AJ22" si="2">AB21*$D27</f>
        <v>0.03</v>
      </c>
      <c r="AC22" s="112">
        <f t="shared" si="2"/>
        <v>0</v>
      </c>
      <c r="AD22" s="112">
        <f t="shared" si="2"/>
        <v>0</v>
      </c>
      <c r="AE22" s="112">
        <f t="shared" si="2"/>
        <v>0.03</v>
      </c>
      <c r="AF22" s="112">
        <f t="shared" si="2"/>
        <v>0</v>
      </c>
      <c r="AG22" s="118">
        <f t="shared" si="2"/>
        <v>0</v>
      </c>
      <c r="AH22" s="112">
        <f t="shared" si="2"/>
        <v>0.44399999999999995</v>
      </c>
      <c r="AI22" s="112">
        <f t="shared" si="2"/>
        <v>0.46499999999999997</v>
      </c>
      <c r="AJ22" s="112">
        <f t="shared" si="2"/>
        <v>0.06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95.55</v>
      </c>
      <c r="I23" s="115">
        <v>54.68</v>
      </c>
      <c r="J23" s="115">
        <v>64.150000000000006</v>
      </c>
      <c r="K23" s="115">
        <v>301.89999999999998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48.7</v>
      </c>
      <c r="AF23" s="55">
        <v>271.3</v>
      </c>
      <c r="AG23" s="55">
        <v>87.8</v>
      </c>
      <c r="AH23" s="55">
        <v>358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86.318999999999988</v>
      </c>
      <c r="E24" s="116">
        <f t="shared" ref="E24:AJ24" si="3">E22*E23</f>
        <v>6.8928000000000003</v>
      </c>
      <c r="F24" s="116">
        <f t="shared" si="3"/>
        <v>56.262</v>
      </c>
      <c r="G24" s="116">
        <f t="shared" si="3"/>
        <v>2.9496000000000002</v>
      </c>
      <c r="H24" s="116">
        <f t="shared" si="3"/>
        <v>14.332500000000001</v>
      </c>
      <c r="I24" s="116">
        <f t="shared" si="3"/>
        <v>6.0694799999999995</v>
      </c>
      <c r="J24" s="116">
        <f t="shared" si="3"/>
        <v>5.3886000000000012</v>
      </c>
      <c r="K24" s="116">
        <f t="shared" si="3"/>
        <v>1.8113999999999999</v>
      </c>
      <c r="L24" s="116">
        <f t="shared" si="3"/>
        <v>25.312799999999999</v>
      </c>
      <c r="M24" s="116">
        <f t="shared" si="3"/>
        <v>2.3363999999999998</v>
      </c>
      <c r="N24" s="116">
        <f t="shared" si="3"/>
        <v>1.2111000000000001</v>
      </c>
      <c r="O24" s="116">
        <f t="shared" si="3"/>
        <v>4.9815000000000005</v>
      </c>
      <c r="P24" s="123">
        <f t="shared" si="3"/>
        <v>0</v>
      </c>
      <c r="Q24" s="116">
        <f t="shared" si="3"/>
        <v>7.0019999999999998</v>
      </c>
      <c r="R24" s="116">
        <f t="shared" si="3"/>
        <v>3.468</v>
      </c>
      <c r="S24" s="116">
        <f t="shared" si="3"/>
        <v>16.007999999999999</v>
      </c>
      <c r="T24" s="116">
        <f t="shared" si="3"/>
        <v>0</v>
      </c>
      <c r="U24" s="116">
        <f t="shared" si="3"/>
        <v>0.20699999999999999</v>
      </c>
      <c r="V24" s="116">
        <f t="shared" si="3"/>
        <v>10.479300000000002</v>
      </c>
      <c r="W24" s="116">
        <f t="shared" si="3"/>
        <v>49.190400000000004</v>
      </c>
      <c r="X24" s="116">
        <f t="shared" si="3"/>
        <v>0</v>
      </c>
      <c r="Y24" s="116">
        <f t="shared" si="3"/>
        <v>0.35640000000000005</v>
      </c>
      <c r="Z24" s="116">
        <f t="shared" si="3"/>
        <v>0</v>
      </c>
      <c r="AA24" s="116">
        <f t="shared" si="3"/>
        <v>38.286000000000008</v>
      </c>
      <c r="AB24" s="116">
        <f t="shared" si="3"/>
        <v>4.8629999999999995</v>
      </c>
      <c r="AC24" s="116">
        <f t="shared" si="3"/>
        <v>0</v>
      </c>
      <c r="AD24" s="116">
        <f t="shared" si="3"/>
        <v>0</v>
      </c>
      <c r="AE24" s="116">
        <f t="shared" si="3"/>
        <v>1.4610000000000001</v>
      </c>
      <c r="AF24" s="116">
        <f t="shared" si="3"/>
        <v>0</v>
      </c>
      <c r="AG24" s="116">
        <f t="shared" si="3"/>
        <v>0</v>
      </c>
      <c r="AH24" s="116">
        <f t="shared" si="3"/>
        <v>158.95199999999997</v>
      </c>
      <c r="AI24" s="116">
        <f t="shared" si="3"/>
        <v>115.08749999999999</v>
      </c>
      <c r="AJ24" s="116">
        <f t="shared" si="3"/>
        <v>8.0909999999999993</v>
      </c>
    </row>
    <row r="25" spans="1:36" x14ac:dyDescent="0.25">
      <c r="A25" s="24"/>
      <c r="B25" s="25"/>
      <c r="C25" s="33" t="s">
        <v>11</v>
      </c>
      <c r="D25" s="132">
        <f>SUM(D24:AJ24)</f>
        <v>627.31877999999995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209.10625999999999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L13" sqref="L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52</v>
      </c>
      <c r="AE2" s="100" t="s">
        <v>62</v>
      </c>
      <c r="AF2" s="91" t="s">
        <v>61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55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64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>
        <v>0.02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0.13800000000000001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67</v>
      </c>
      <c r="D14" s="16">
        <v>2.8000000000000001E-2</v>
      </c>
      <c r="E14" s="16"/>
      <c r="F14" s="16">
        <v>4.0000000000000001E-3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>
        <v>0.25</v>
      </c>
      <c r="T14" s="71"/>
      <c r="U14" s="74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0.13600000000000001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68</v>
      </c>
      <c r="D18" s="16"/>
      <c r="E18" s="16">
        <v>7.0000000000000001E-3</v>
      </c>
      <c r="F18" s="16"/>
      <c r="G18" s="16">
        <v>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3.0000000000000001E-3</v>
      </c>
      <c r="W18" s="16"/>
      <c r="X18" s="16"/>
      <c r="Y18" s="16"/>
      <c r="Z18" s="16"/>
      <c r="AA18" s="16"/>
      <c r="AB18" s="16"/>
      <c r="AC18" s="16"/>
      <c r="AD18" s="16">
        <v>8.0000000000000002E-3</v>
      </c>
      <c r="AE18" s="102"/>
      <c r="AF18" s="102"/>
      <c r="AG18" s="102">
        <v>0.12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>
        <v>0.02</v>
      </c>
    </row>
    <row r="21" spans="1:36" ht="15" customHeight="1" x14ac:dyDescent="0.25">
      <c r="A21" s="13"/>
      <c r="B21" s="56"/>
      <c r="C21" s="8" t="s">
        <v>8</v>
      </c>
      <c r="D21" s="92">
        <f>SUM(D3:D20)</f>
        <v>0.19999999999999998</v>
      </c>
      <c r="E21" s="92">
        <f t="shared" ref="E21:AJ21" si="0">SUM(E3:E20)</f>
        <v>2.8000000000000001E-2</v>
      </c>
      <c r="F21" s="92">
        <f t="shared" si="0"/>
        <v>1.6E-2</v>
      </c>
      <c r="G21" s="92">
        <f t="shared" si="0"/>
        <v>6.0000000000000001E-3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0.16700000000000001</v>
      </c>
      <c r="M21" s="92">
        <f>SUM(M3:M20)</f>
        <v>1.7000000000000001E-2</v>
      </c>
      <c r="N21" s="92">
        <f>SUM(N3:N20)</f>
        <v>1.0999999999999999E-2</v>
      </c>
      <c r="O21" s="92">
        <f t="shared" si="0"/>
        <v>4.4999999999999998E-2</v>
      </c>
      <c r="P21" s="92">
        <f t="shared" si="0"/>
        <v>0</v>
      </c>
      <c r="Q21" s="92">
        <f t="shared" si="0"/>
        <v>0.04</v>
      </c>
      <c r="R21" s="92">
        <f t="shared" si="0"/>
        <v>6.0000000000000001E-3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1.0999999999999999E-2</v>
      </c>
      <c r="W21" s="92">
        <f t="shared" si="0"/>
        <v>0.106</v>
      </c>
      <c r="X21" s="92">
        <f t="shared" si="0"/>
        <v>3.0000000000000001E-3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8.0000000000000002E-3</v>
      </c>
      <c r="AE21" s="92">
        <f t="shared" si="0"/>
        <v>0</v>
      </c>
      <c r="AF21" s="92">
        <f t="shared" si="0"/>
        <v>0</v>
      </c>
      <c r="AG21" s="92">
        <f t="shared" si="0"/>
        <v>0.12</v>
      </c>
      <c r="AH21" s="92">
        <f t="shared" si="0"/>
        <v>0.13600000000000001</v>
      </c>
      <c r="AI21" s="92">
        <f t="shared" si="0"/>
        <v>0</v>
      </c>
      <c r="AJ21" s="92">
        <f t="shared" si="0"/>
        <v>0.02</v>
      </c>
    </row>
    <row r="22" spans="1:36" ht="15" customHeight="1" x14ac:dyDescent="0.25">
      <c r="A22" s="13"/>
      <c r="B22" s="56"/>
      <c r="C22" s="62" t="s">
        <v>9</v>
      </c>
      <c r="D22" s="93">
        <f>D21*$D27</f>
        <v>2.4</v>
      </c>
      <c r="E22" s="93">
        <f>E21*$D27</f>
        <v>0.33600000000000002</v>
      </c>
      <c r="F22" s="93">
        <f>F21*$D27</f>
        <v>0.192</v>
      </c>
      <c r="G22" s="93">
        <f t="shared" ref="G22:Q22" si="1">G21*$D27</f>
        <v>7.2000000000000008E-2</v>
      </c>
      <c r="H22" s="93">
        <f>H21*$D27</f>
        <v>0.47999999999999993</v>
      </c>
      <c r="I22" s="93">
        <f>I21*$D27</f>
        <v>0.36</v>
      </c>
      <c r="J22" s="93">
        <f t="shared" si="1"/>
        <v>0.24</v>
      </c>
      <c r="K22" s="94">
        <f>K21*$D27</f>
        <v>2.4E-2</v>
      </c>
      <c r="L22" s="93">
        <f t="shared" si="1"/>
        <v>2.004</v>
      </c>
      <c r="M22" s="93">
        <f t="shared" si="1"/>
        <v>0.20400000000000001</v>
      </c>
      <c r="N22" s="93">
        <f t="shared" si="1"/>
        <v>0.13200000000000001</v>
      </c>
      <c r="O22" s="93">
        <f t="shared" si="1"/>
        <v>0.54</v>
      </c>
      <c r="P22" s="93">
        <f>P21*$D27</f>
        <v>0</v>
      </c>
      <c r="Q22" s="93">
        <f t="shared" si="1"/>
        <v>0.48</v>
      </c>
      <c r="R22" s="93">
        <f>R21*$D27</f>
        <v>7.2000000000000008E-2</v>
      </c>
      <c r="S22" s="95">
        <f>S21*$D27</f>
        <v>5.4</v>
      </c>
      <c r="T22" s="96">
        <f>T21*$D27</f>
        <v>0</v>
      </c>
      <c r="U22" s="97">
        <f>U21*D27</f>
        <v>2.4E-2</v>
      </c>
      <c r="V22" s="97">
        <f t="shared" ref="V22:AA22" si="2">V21*$D27</f>
        <v>0.13200000000000001</v>
      </c>
      <c r="W22" s="93">
        <f t="shared" si="2"/>
        <v>1.272</v>
      </c>
      <c r="X22" s="93">
        <f t="shared" si="2"/>
        <v>3.6000000000000004E-2</v>
      </c>
      <c r="Y22" s="93">
        <f t="shared" si="2"/>
        <v>0</v>
      </c>
      <c r="Z22" s="93">
        <f t="shared" si="2"/>
        <v>1.7999999999999998</v>
      </c>
      <c r="AA22" s="93">
        <f t="shared" si="2"/>
        <v>0</v>
      </c>
      <c r="AB22" s="93">
        <f t="shared" ref="AB22:AD22" si="3">AB21*$D27</f>
        <v>8.4000000000000005E-2</v>
      </c>
      <c r="AC22" s="93">
        <f t="shared" si="3"/>
        <v>0</v>
      </c>
      <c r="AD22" s="93">
        <f t="shared" si="3"/>
        <v>9.6000000000000002E-2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1.44</v>
      </c>
      <c r="AH22" s="93">
        <f t="shared" ref="AH22" si="7">AH21*$D27</f>
        <v>1.6320000000000001</v>
      </c>
      <c r="AI22" s="93">
        <f t="shared" ref="AI22" si="8">AI21*$D27</f>
        <v>0</v>
      </c>
      <c r="AJ22" s="93">
        <f t="shared" ref="AJ22" si="9">AJ21*$D27</f>
        <v>0.24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95.55</v>
      </c>
      <c r="I23" s="66">
        <v>54.68</v>
      </c>
      <c r="J23" s="66">
        <v>64.150000000000006</v>
      </c>
      <c r="K23" s="66">
        <v>301.89999999999998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52.43</v>
      </c>
      <c r="AE23" s="103">
        <v>271.3</v>
      </c>
      <c r="AF23" s="99">
        <v>87.8</v>
      </c>
      <c r="AG23" s="99">
        <v>362</v>
      </c>
      <c r="AH23" s="99">
        <v>262.27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261.74399999999997</v>
      </c>
      <c r="E24" s="98">
        <f t="shared" ref="E24:AJ24" si="10">E22*E23</f>
        <v>24.148320000000002</v>
      </c>
      <c r="F24" s="98">
        <f t="shared" si="10"/>
        <v>184.89600000000002</v>
      </c>
      <c r="G24" s="98">
        <f t="shared" si="10"/>
        <v>9.0417600000000018</v>
      </c>
      <c r="H24" s="98">
        <f t="shared" si="10"/>
        <v>45.86399999999999</v>
      </c>
      <c r="I24" s="98">
        <f t="shared" si="10"/>
        <v>19.684799999999999</v>
      </c>
      <c r="J24" s="98">
        <f t="shared" si="10"/>
        <v>15.396000000000001</v>
      </c>
      <c r="K24" s="98">
        <f t="shared" si="10"/>
        <v>7.2455999999999996</v>
      </c>
      <c r="L24" s="98">
        <f t="shared" si="10"/>
        <v>92.023679999999999</v>
      </c>
      <c r="M24" s="98">
        <f t="shared" si="10"/>
        <v>8.8576800000000002</v>
      </c>
      <c r="N24" s="98">
        <f t="shared" si="10"/>
        <v>5.2140000000000004</v>
      </c>
      <c r="O24" s="98">
        <f t="shared" si="10"/>
        <v>24.3</v>
      </c>
      <c r="P24" s="98">
        <f t="shared" si="10"/>
        <v>0</v>
      </c>
      <c r="Q24" s="98">
        <f t="shared" si="10"/>
        <v>20.4864</v>
      </c>
      <c r="R24" s="98">
        <f t="shared" si="10"/>
        <v>10.709280000000001</v>
      </c>
      <c r="S24" s="98">
        <f t="shared" si="10"/>
        <v>52.271999999999998</v>
      </c>
      <c r="T24" s="98">
        <f t="shared" si="10"/>
        <v>0</v>
      </c>
      <c r="U24" s="98">
        <f t="shared" si="10"/>
        <v>0.34271999999999997</v>
      </c>
      <c r="V24" s="98">
        <f t="shared" si="10"/>
        <v>37.329600000000006</v>
      </c>
      <c r="W24" s="98">
        <f t="shared" si="10"/>
        <v>194.83223999999998</v>
      </c>
      <c r="X24" s="98">
        <f t="shared" si="10"/>
        <v>1.4414400000000001</v>
      </c>
      <c r="Y24" s="98">
        <f t="shared" si="10"/>
        <v>0</v>
      </c>
      <c r="Z24" s="98">
        <f t="shared" si="10"/>
        <v>131.81399999999999</v>
      </c>
      <c r="AA24" s="98">
        <f t="shared" si="10"/>
        <v>0</v>
      </c>
      <c r="AB24" s="98">
        <f t="shared" si="10"/>
        <v>13.852440000000001</v>
      </c>
      <c r="AC24" s="98">
        <f t="shared" si="10"/>
        <v>0</v>
      </c>
      <c r="AD24" s="98">
        <f t="shared" si="10"/>
        <v>5.0332800000000004</v>
      </c>
      <c r="AE24" s="98">
        <f t="shared" si="10"/>
        <v>0</v>
      </c>
      <c r="AF24" s="98">
        <f t="shared" si="10"/>
        <v>0</v>
      </c>
      <c r="AG24" s="98">
        <f t="shared" si="10"/>
        <v>521.28</v>
      </c>
      <c r="AH24" s="98">
        <f t="shared" si="10"/>
        <v>428.02463999999998</v>
      </c>
      <c r="AI24" s="98">
        <f t="shared" si="10"/>
        <v>0</v>
      </c>
      <c r="AJ24" s="98">
        <f t="shared" si="10"/>
        <v>33.871199999999995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2149.7050800000002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179.14209000000002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12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workbookViewId="0">
      <selection activeCell="W16" sqref="W1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63</v>
      </c>
      <c r="AD2" s="121" t="s">
        <v>62</v>
      </c>
      <c r="AE2" s="121" t="s">
        <v>53</v>
      </c>
      <c r="AF2" s="121" t="s">
        <v>61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60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0.08</v>
      </c>
      <c r="C14" s="107" t="s">
        <v>67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02"/>
      <c r="AE14" s="102">
        <v>0.155</v>
      </c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0.16</v>
      </c>
      <c r="C18" s="107" t="s">
        <v>70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>
        <v>3.0000000000000001E-3</v>
      </c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>
        <v>0.14799999999999999</v>
      </c>
      <c r="AH18" s="102">
        <v>0.01</v>
      </c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>
        <v>0.02</v>
      </c>
    </row>
    <row r="21" spans="1:35" x14ac:dyDescent="0.25">
      <c r="A21" s="24"/>
      <c r="B21" s="25"/>
      <c r="C21" s="26" t="s">
        <v>8</v>
      </c>
      <c r="D21" s="27">
        <f>SUM(D3:D20)</f>
        <v>0.27799999999999997</v>
      </c>
      <c r="E21" s="27">
        <f t="shared" ref="E21:AI21" si="0">SUM(E3:E20)</f>
        <v>3.2000000000000001E-2</v>
      </c>
      <c r="F21" s="27">
        <f t="shared" si="0"/>
        <v>0.02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2.1999999999999999E-2</v>
      </c>
      <c r="N21" s="27">
        <f t="shared" si="0"/>
        <v>1.0999999999999999E-2</v>
      </c>
      <c r="O21" s="27">
        <f t="shared" si="0"/>
        <v>4.4999999999999998E-2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1.3000000000000001E-2</v>
      </c>
      <c r="W21" s="27">
        <f t="shared" si="0"/>
        <v>0.112</v>
      </c>
      <c r="X21" s="27">
        <f t="shared" si="0"/>
        <v>3.0000000000000001E-3</v>
      </c>
      <c r="Y21" s="27">
        <f t="shared" si="0"/>
        <v>0</v>
      </c>
      <c r="Z21" s="27">
        <f t="shared" si="0"/>
        <v>0.18</v>
      </c>
      <c r="AA21" s="27">
        <f t="shared" si="0"/>
        <v>0.01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0.155</v>
      </c>
      <c r="AF21" s="27">
        <f t="shared" si="0"/>
        <v>0</v>
      </c>
      <c r="AG21" s="27">
        <f t="shared" si="0"/>
        <v>0.14799999999999999</v>
      </c>
      <c r="AH21" s="27">
        <f t="shared" si="0"/>
        <v>0.01</v>
      </c>
      <c r="AI21" s="27">
        <f t="shared" si="0"/>
        <v>0.02</v>
      </c>
    </row>
    <row r="22" spans="1:35" x14ac:dyDescent="0.25">
      <c r="A22" s="24"/>
      <c r="B22" s="25"/>
      <c r="C22" s="28" t="s">
        <v>9</v>
      </c>
      <c r="D22" s="44">
        <f>D21*$D27</f>
        <v>0.27799999999999997</v>
      </c>
      <c r="E22" s="76">
        <f t="shared" ref="E22:AI22" si="1">E21*$D27</f>
        <v>3.2000000000000001E-2</v>
      </c>
      <c r="F22" s="76">
        <f t="shared" si="1"/>
        <v>0.02</v>
      </c>
      <c r="G22" s="76">
        <f t="shared" si="1"/>
        <v>8.0000000000000002E-3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2.1999999999999999E-2</v>
      </c>
      <c r="N22" s="76">
        <f t="shared" si="1"/>
        <v>1.0999999999999999E-2</v>
      </c>
      <c r="O22" s="76">
        <f t="shared" si="1"/>
        <v>4.4999999999999998E-2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1.3000000000000001E-2</v>
      </c>
      <c r="W22" s="122">
        <f t="shared" si="1"/>
        <v>0.112</v>
      </c>
      <c r="X22" s="122">
        <f t="shared" si="1"/>
        <v>3.0000000000000001E-3</v>
      </c>
      <c r="Y22" s="76">
        <f t="shared" si="1"/>
        <v>0</v>
      </c>
      <c r="Z22" s="76">
        <f t="shared" si="1"/>
        <v>0.18</v>
      </c>
      <c r="AA22" s="122">
        <f t="shared" si="1"/>
        <v>0.01</v>
      </c>
      <c r="AB22" s="76">
        <f t="shared" si="1"/>
        <v>0</v>
      </c>
      <c r="AC22" s="122">
        <f t="shared" si="1"/>
        <v>0</v>
      </c>
      <c r="AD22" s="122">
        <f t="shared" si="1"/>
        <v>0</v>
      </c>
      <c r="AE22" s="76">
        <f t="shared" si="1"/>
        <v>0.155</v>
      </c>
      <c r="AF22" s="122">
        <f t="shared" si="1"/>
        <v>0</v>
      </c>
      <c r="AG22" s="122">
        <f t="shared" si="1"/>
        <v>0.14799999999999999</v>
      </c>
      <c r="AH22" s="76">
        <f t="shared" si="1"/>
        <v>0.01</v>
      </c>
      <c r="AI22" s="76">
        <f t="shared" si="1"/>
        <v>0.02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95.55</v>
      </c>
      <c r="I23" s="30">
        <v>54.68</v>
      </c>
      <c r="J23" s="30">
        <v>64.150000000000006</v>
      </c>
      <c r="K23" s="30">
        <v>301.89999999999998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53.9</v>
      </c>
      <c r="AD23" s="101">
        <v>271.3</v>
      </c>
      <c r="AE23" s="3">
        <v>247.5</v>
      </c>
      <c r="AF23" s="3">
        <v>87.8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28.772999999999996</v>
      </c>
      <c r="E24" s="32">
        <f t="shared" ref="E24:AI24" si="2">E22*E23</f>
        <v>2.2976000000000001</v>
      </c>
      <c r="F24" s="32">
        <f t="shared" si="2"/>
        <v>18.754000000000001</v>
      </c>
      <c r="G24" s="32">
        <f t="shared" si="2"/>
        <v>0.92800000000000005</v>
      </c>
      <c r="H24" s="32">
        <f t="shared" si="2"/>
        <v>4.7774999999999999</v>
      </c>
      <c r="I24" s="32">
        <f t="shared" si="2"/>
        <v>2.0231599999999998</v>
      </c>
      <c r="J24" s="32">
        <f t="shared" si="2"/>
        <v>1.7962000000000002</v>
      </c>
      <c r="K24" s="32">
        <f t="shared" si="2"/>
        <v>0.6038</v>
      </c>
      <c r="L24" s="32">
        <f t="shared" si="2"/>
        <v>8.4375999999999998</v>
      </c>
      <c r="M24" s="32">
        <f t="shared" si="2"/>
        <v>0.77879999999999994</v>
      </c>
      <c r="N24" s="32">
        <f t="shared" si="2"/>
        <v>0.4037</v>
      </c>
      <c r="O24" s="32">
        <f t="shared" si="2"/>
        <v>1.6604999999999999</v>
      </c>
      <c r="P24" s="32">
        <f t="shared" si="2"/>
        <v>0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3.4931000000000001</v>
      </c>
      <c r="W24" s="32">
        <f t="shared" si="2"/>
        <v>16.396800000000002</v>
      </c>
      <c r="X24" s="32">
        <f t="shared" si="2"/>
        <v>0.1188</v>
      </c>
      <c r="Y24" s="32">
        <f t="shared" si="2"/>
        <v>0</v>
      </c>
      <c r="Z24" s="32">
        <f t="shared" si="2"/>
        <v>12.762</v>
      </c>
      <c r="AA24" s="32">
        <f t="shared" si="2"/>
        <v>1.621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38.362499999999997</v>
      </c>
      <c r="AF24" s="32">
        <f t="shared" si="2"/>
        <v>0</v>
      </c>
      <c r="AG24" s="32">
        <f t="shared" si="2"/>
        <v>52.924799999999998</v>
      </c>
      <c r="AH24" s="32">
        <f t="shared" si="2"/>
        <v>0.48700000000000004</v>
      </c>
      <c r="AI24" s="32">
        <f t="shared" si="2"/>
        <v>2.6978</v>
      </c>
    </row>
    <row r="25" spans="1:35" x14ac:dyDescent="0.25">
      <c r="A25" s="24"/>
      <c r="B25" s="25"/>
      <c r="C25" s="33" t="s">
        <v>11</v>
      </c>
      <c r="D25" s="132">
        <f>SUM(D24:AI24)</f>
        <v>212.85665999999998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212.85665999999998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2025-04-07T06:30:47Z</cp:lastPrinted>
  <dcterms:created xsi:type="dcterms:W3CDTF">2014-07-11T13:42:12Z</dcterms:created>
  <dcterms:modified xsi:type="dcterms:W3CDTF">2025-04-07T06:35:29Z</dcterms:modified>
</cp:coreProperties>
</file>