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ДС1\Desktop\"/>
    </mc:Choice>
  </mc:AlternateContent>
  <xr:revisionPtr revIDLastSave="0" documentId="13_ncr:1_{41D60298-2B59-40B3-AB14-1D404D3C97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7" l="1"/>
  <c r="M21" i="7"/>
  <c r="T21" i="1" l="1"/>
  <c r="T22" i="1" s="1"/>
  <c r="U21" i="1"/>
  <c r="U22" i="1" s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<sst xmlns="http://schemas.openxmlformats.org/spreadsheetml/2006/main" count="289" uniqueCount="70">
  <si>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</si>
  <si>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</si>
  <si>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</si>
  <si>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</si>
  <si>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</si>
  <si>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</si>
  <si>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</si>
  <si>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</si>
  <si>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</si>
  <si>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</si>
  <si>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</si>
  <si>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</si>
  <si>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</si>
  <si>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</si>
  <si>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</si>
  <si>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</si>
  <si>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</si>
  <si>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</si>
  <si>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</si>
  <si>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</si>
  <si>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</si>
  <si>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</si>
  <si>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</si>
  <si>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</si>
  <si>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</si>
  <si>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</si>
  <si>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</si>
  <si>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</si>
  <si>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</si>
  <si>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</si>
  <si>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</si>
  <si>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</si>
  <si>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</si>
  <si>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</si>
  <si>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</si>
  <si>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</si>
  <si>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</si>
  <si>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</si>
  <si>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</si>
  <si>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</si>
  <si>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</si>
  <si>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</si>
  <si>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</si>
  <si>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</si>
  <si>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</si>
  <si>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</si>
  <si>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</si>
  <si>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</si>
  <si>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</si>
  <si>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</si>
  <si>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</si>
  <si>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</si>
  <si>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</si>
  <si>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</si>
  <si>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</si>
  <si>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коф нап из цикор</t>
  </si>
  <si>
    <t>икра морковная</t>
  </si>
  <si>
    <t>цикор</t>
  </si>
  <si>
    <t>вермиш</t>
  </si>
  <si>
    <t>изюи</t>
  </si>
  <si>
    <t>мол сгущ</t>
  </si>
  <si>
    <t>лим кт</t>
  </si>
  <si>
    <t>кефир</t>
  </si>
  <si>
    <t>суп мол вермиш</t>
  </si>
  <si>
    <t>вафли</t>
  </si>
  <si>
    <t>суп гороховый</t>
  </si>
  <si>
    <t>рагу овощ с мяс</t>
  </si>
  <si>
    <t>оладьи с маслом</t>
  </si>
  <si>
    <t>горох</t>
  </si>
  <si>
    <t>горх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</si>
</sst>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AK28"/>
  <sheetViews>
    <sheetView tabSelected="1" view="pageBreakPreview" zoomScale="87" zoomScaleNormal="80" zoomScaleSheetLayoutView="87" workbookViewId="0">
      <selection activeCell="AF22" sqref="AF22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9.5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59</v>
      </c>
      <c r="AE2" s="91" t="s">
        <v>69</v>
      </c>
      <c r="AF2" s="91" t="s">
        <v>64</v>
      </c>
      <c r="AG2" s="91" t="s">
        <v>62</v>
      </c>
      <c r="AH2" s="91" t="s">
        <v>61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63</v>
      </c>
      <c r="D3" s="16">
        <v>0.126</v>
      </c>
      <c r="E3" s="16">
        <v>4.0000000000000001E-3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0.05</v>
      </c>
      <c r="C7" s="107" t="s">
        <v>64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0.05</v>
      </c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1.4999999999999999E-2</v>
      </c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0.18</v>
      </c>
      <c r="C13" s="107" t="s">
        <v>66</v>
      </c>
      <c r="D13" s="16"/>
      <c r="E13" s="16"/>
      <c r="F13" s="16"/>
      <c r="G13" s="16">
        <v>3.0000000000000001E-3</v>
      </c>
      <c r="H13" s="16"/>
      <c r="I13" s="16"/>
      <c r="J13" s="16"/>
      <c r="K13" s="16"/>
      <c r="L13" s="16">
        <v>6.7000000000000004E-2</v>
      </c>
      <c r="M13" s="16">
        <v>1.2E-2</v>
      </c>
      <c r="N13" s="16">
        <v>4.3999999999999997E-2</v>
      </c>
      <c r="O13" s="16">
        <v>0.04</v>
      </c>
      <c r="P13" s="16">
        <v>0.12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0.08</v>
      </c>
      <c r="C18" s="107" t="s">
        <v>67</v>
      </c>
      <c r="D18" s="16">
        <v>5.7000000000000002E-2</v>
      </c>
      <c r="E18" s="16">
        <v>3.0000000000000001E-3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</v>
      </c>
      <c r="T18" s="22"/>
      <c r="U18" s="16"/>
      <c r="V18" s="16"/>
      <c r="W18" s="16"/>
      <c r="X18" s="46">
        <v>1E-3</v>
      </c>
      <c r="Y18" s="16">
        <v>0.04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35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>
        <v>7.4999999999999997E-2</v>
      </c>
      <c r="C20" s="23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>
        <v>7.4999999999999997E-2</v>
      </c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0.48299999999999998</v>
      </c>
      <c r="E21" s="27">
        <f t="shared" ref="E21:AJ21" si="0">SUM(E3:E20)</f>
        <v>2.7E-2</v>
      </c>
      <c r="F21" s="27">
        <f t="shared" si="0"/>
        <v>1.2E-2</v>
      </c>
      <c r="G21" s="27">
        <f t="shared" si="0"/>
        <v>1.2E-2</v>
      </c>
      <c r="H21" s="27">
        <f t="shared" si="0"/>
        <v>0.05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0.127</v>
      </c>
      <c r="M21" s="27">
        <f t="shared" si="0"/>
        <v>3.4000000000000002E-2</v>
      </c>
      <c r="N21" s="27">
        <f t="shared" si="0"/>
        <v>0.11299999999999999</v>
      </c>
      <c r="O21" s="27">
        <f t="shared" si="0"/>
        <v>0.04</v>
      </c>
      <c r="P21" s="27">
        <f t="shared" si="0"/>
        <v>0.12</v>
      </c>
      <c r="Q21" s="27">
        <f t="shared" si="0"/>
        <v>0</v>
      </c>
      <c r="R21" s="27">
        <f t="shared" si="0"/>
        <v>8.0000000000000002E-3</v>
      </c>
      <c r="S21" s="27">
        <f t="shared" si="0"/>
        <v>0.2</v>
      </c>
      <c r="T21" s="27">
        <f t="shared" si="0"/>
        <v>0</v>
      </c>
      <c r="U21" s="27">
        <f t="shared" si="0"/>
        <v>5.0000000000000001E-3</v>
      </c>
      <c r="V21" s="27">
        <f t="shared" si="0"/>
        <v>0</v>
      </c>
      <c r="W21" s="27">
        <f t="shared" si="0"/>
        <v>7.4999999999999997E-2</v>
      </c>
      <c r="X21" s="27"/>
      <c r="Y21" s="27">
        <f t="shared" si="0"/>
        <v>0.04</v>
      </c>
      <c r="Z21" s="27">
        <f t="shared" si="0"/>
        <v>0</v>
      </c>
      <c r="AA21" s="27">
        <f t="shared" si="0"/>
        <v>0</v>
      </c>
      <c r="AB21" s="27">
        <f t="shared" si="0"/>
        <v>1.0999999999999999E-2</v>
      </c>
      <c r="AC21" s="27">
        <f t="shared" si="0"/>
        <v>0</v>
      </c>
      <c r="AD21" s="27">
        <f t="shared" si="0"/>
        <v>0</v>
      </c>
      <c r="AE21" s="27">
        <f t="shared" si="0"/>
        <v>1.4999999999999999E-2</v>
      </c>
      <c r="AF21" s="27">
        <f t="shared" si="0"/>
        <v>0.05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28.98</v>
      </c>
      <c r="E22" s="76">
        <f>E21*$D27</f>
        <v>1.6199999999999999</v>
      </c>
      <c r="F22" s="76">
        <f>F21*$D27</f>
        <v>0.72</v>
      </c>
      <c r="G22" s="76">
        <f t="shared" ref="G22:AE22" si="1">G21*$D27</f>
        <v>0.72</v>
      </c>
      <c r="H22" s="76">
        <f>H21*$D27</f>
        <v>3</v>
      </c>
      <c r="I22" s="76">
        <f>I21*$D27</f>
        <v>2.2199999999999998</v>
      </c>
      <c r="J22" s="76">
        <f>J21*$D27</f>
        <v>0.89999999999999991</v>
      </c>
      <c r="K22" s="76">
        <f>K21*$D27</f>
        <v>0.12</v>
      </c>
      <c r="L22" s="76">
        <f t="shared" si="1"/>
        <v>7.62</v>
      </c>
      <c r="M22" s="76">
        <f t="shared" si="1"/>
        <v>2.04</v>
      </c>
      <c r="N22" s="76">
        <f t="shared" si="1"/>
        <v>6.7799999999999994</v>
      </c>
      <c r="O22" s="76">
        <f t="shared" si="1"/>
        <v>2.4</v>
      </c>
      <c r="P22" s="76">
        <f>P21*$D27</f>
        <v>7.1999999999999993</v>
      </c>
      <c r="Q22" s="76">
        <f t="shared" si="1"/>
        <v>0</v>
      </c>
      <c r="R22" s="76">
        <f t="shared" si="1"/>
        <v>0.48</v>
      </c>
      <c r="S22" s="125">
        <f t="shared" si="1"/>
        <v>12</v>
      </c>
      <c r="T22" s="76">
        <f t="shared" si="1"/>
        <v>0</v>
      </c>
      <c r="U22" s="76">
        <f t="shared" si="1"/>
        <v>0.3</v>
      </c>
      <c r="V22" s="76">
        <f t="shared" si="1"/>
        <v>0</v>
      </c>
      <c r="W22" s="76">
        <f t="shared" si="1"/>
        <v>4.5</v>
      </c>
      <c r="X22" s="76">
        <v>0.1</v>
      </c>
      <c r="Y22" s="76">
        <f t="shared" si="1"/>
        <v>2.4</v>
      </c>
      <c r="Z22" s="76">
        <f t="shared" si="1"/>
        <v>0</v>
      </c>
      <c r="AA22" s="76">
        <f t="shared" si="1"/>
        <v>0</v>
      </c>
      <c r="AB22" s="76">
        <f t="shared" si="1"/>
        <v>0.65999999999999992</v>
      </c>
      <c r="AC22" s="76">
        <f t="shared" si="1"/>
        <v>0</v>
      </c>
      <c r="AD22" s="76">
        <f t="shared" si="1"/>
        <v>0</v>
      </c>
      <c r="AE22" s="76">
        <f t="shared" si="1"/>
        <v>0.89999999999999991</v>
      </c>
      <c r="AF22" s="76">
        <v>3.08</v>
      </c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109.06</v>
      </c>
      <c r="E23" s="30">
        <v>71.87</v>
      </c>
      <c r="F23" s="30">
        <v>963</v>
      </c>
      <c r="G23" s="30">
        <v>125.58</v>
      </c>
      <c r="H23" s="30">
        <v>93.45</v>
      </c>
      <c r="I23" s="30">
        <v>53.75</v>
      </c>
      <c r="J23" s="30">
        <v>67.5</v>
      </c>
      <c r="K23" s="30">
        <v>369.65</v>
      </c>
      <c r="L23" s="30">
        <v>45.92</v>
      </c>
      <c r="M23" s="30">
        <v>43.42</v>
      </c>
      <c r="N23" s="30">
        <v>39.5</v>
      </c>
      <c r="O23" s="30">
        <v>45</v>
      </c>
      <c r="P23" s="30">
        <v>548.78</v>
      </c>
      <c r="Q23" s="30">
        <v>42.68</v>
      </c>
      <c r="R23" s="30">
        <v>148.74</v>
      </c>
      <c r="S23" s="30">
        <v>9.68</v>
      </c>
      <c r="T23" s="30">
        <v>586.9</v>
      </c>
      <c r="U23" s="30">
        <v>14.28</v>
      </c>
      <c r="V23" s="30">
        <v>282.8</v>
      </c>
      <c r="W23" s="30">
        <v>153.16999999999999</v>
      </c>
      <c r="X23" s="30">
        <v>137.1</v>
      </c>
      <c r="Y23" s="30">
        <v>40.04</v>
      </c>
      <c r="Z23" s="30">
        <v>668.45</v>
      </c>
      <c r="AA23" s="30">
        <v>73.23</v>
      </c>
      <c r="AB23" s="30">
        <v>164.91</v>
      </c>
      <c r="AC23" s="30">
        <v>138.91999999999999</v>
      </c>
      <c r="AD23" s="30">
        <v>223.95</v>
      </c>
      <c r="AE23" s="101">
        <v>53.9</v>
      </c>
      <c r="AF23" s="3">
        <v>271.3</v>
      </c>
      <c r="AG23" s="3">
        <v>87.8</v>
      </c>
      <c r="AH23" s="3">
        <v>25</v>
      </c>
      <c r="AI23" s="3">
        <v>357.55</v>
      </c>
      <c r="AJ23" s="3">
        <v>257.01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3160.5588000000002</v>
      </c>
      <c r="E24" s="32">
        <f t="shared" ref="E24:AJ24" si="2">E22*E23</f>
        <v>116.4294</v>
      </c>
      <c r="F24" s="32">
        <f t="shared" si="2"/>
        <v>693.36</v>
      </c>
      <c r="G24" s="32">
        <f t="shared" si="2"/>
        <v>90.417599999999993</v>
      </c>
      <c r="H24" s="32">
        <f t="shared" si="2"/>
        <v>280.35000000000002</v>
      </c>
      <c r="I24" s="32">
        <f t="shared" si="2"/>
        <v>119.32499999999999</v>
      </c>
      <c r="J24" s="32">
        <f t="shared" si="2"/>
        <v>60.749999999999993</v>
      </c>
      <c r="K24" s="32">
        <f t="shared" si="2"/>
        <v>44.357999999999997</v>
      </c>
      <c r="L24" s="32">
        <f t="shared" si="2"/>
        <v>349.91040000000004</v>
      </c>
      <c r="M24" s="32">
        <f t="shared" si="2"/>
        <v>88.576800000000006</v>
      </c>
      <c r="N24" s="32">
        <f t="shared" si="2"/>
        <v>267.81</v>
      </c>
      <c r="O24" s="32">
        <f t="shared" si="2"/>
        <v>108</v>
      </c>
      <c r="P24" s="32">
        <f t="shared" si="2"/>
        <v>3951.2159999999994</v>
      </c>
      <c r="Q24" s="32">
        <f t="shared" si="2"/>
        <v>0</v>
      </c>
      <c r="R24" s="32">
        <f t="shared" si="2"/>
        <v>71.395200000000003</v>
      </c>
      <c r="S24" s="32">
        <v>0.98</v>
      </c>
      <c r="T24" s="32">
        <f t="shared" si="2"/>
        <v>0</v>
      </c>
      <c r="U24" s="32">
        <f t="shared" si="2"/>
        <v>4.2839999999999998</v>
      </c>
      <c r="V24" s="32">
        <f t="shared" si="2"/>
        <v>0</v>
      </c>
      <c r="W24" s="32">
        <f t="shared" si="2"/>
        <v>689.26499999999999</v>
      </c>
      <c r="X24" s="32">
        <f t="shared" si="2"/>
        <v>13.71</v>
      </c>
      <c r="Y24" s="32">
        <f t="shared" si="2"/>
        <v>96.095999999999989</v>
      </c>
      <c r="Z24" s="32">
        <f t="shared" si="2"/>
        <v>0</v>
      </c>
      <c r="AA24" s="32">
        <f t="shared" si="2"/>
        <v>0</v>
      </c>
      <c r="AB24" s="32">
        <f t="shared" si="2"/>
        <v>108.84059999999998</v>
      </c>
      <c r="AC24" s="32">
        <f t="shared" si="2"/>
        <v>0</v>
      </c>
      <c r="AD24" s="32">
        <f t="shared" si="2"/>
        <v>0</v>
      </c>
      <c r="AE24" s="32">
        <f t="shared" si="2"/>
        <v>48.509999999999991</v>
      </c>
      <c r="AF24" s="32">
        <f t="shared" si="2"/>
        <v>835.60400000000004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11199.746799999997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186.66244666666663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60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AJ29"/>
  <sheetViews>
    <sheetView topLeftCell="B2" workbookViewId="0">
      <selection activeCell="Y17" sqref="Y17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5.710937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68</v>
      </c>
      <c r="AF2" s="117" t="s">
        <v>64</v>
      </c>
      <c r="AG2" s="117" t="s">
        <v>62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63</v>
      </c>
      <c r="D3" s="16">
        <v>0.126</v>
      </c>
      <c r="E3" s="16">
        <v>4.0000000000000001E-3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0.05</v>
      </c>
      <c r="C7" s="107" t="s">
        <v>64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0.05</v>
      </c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1.4999999999999999E-2</v>
      </c>
      <c r="AF12" s="102"/>
      <c r="AG12" s="102"/>
      <c r="AH12" s="102"/>
      <c r="AI12" s="102"/>
      <c r="AJ12" s="102"/>
    </row>
    <row r="13" spans="1:36" x14ac:dyDescent="0.25">
      <c r="A13" s="135"/>
      <c r="B13" s="21">
        <v>0.18</v>
      </c>
      <c r="C13" s="107" t="s">
        <v>66</v>
      </c>
      <c r="D13" s="16"/>
      <c r="E13" s="16"/>
      <c r="F13" s="16"/>
      <c r="G13" s="16">
        <v>3.0000000000000001E-3</v>
      </c>
      <c r="H13" s="16"/>
      <c r="I13" s="16"/>
      <c r="J13" s="16"/>
      <c r="K13" s="16"/>
      <c r="L13" s="16">
        <v>6.7000000000000004E-2</v>
      </c>
      <c r="M13" s="16">
        <v>1.2E-2</v>
      </c>
      <c r="N13" s="16">
        <v>4.3999999999999997E-2</v>
      </c>
      <c r="O13" s="16">
        <v>0.04</v>
      </c>
      <c r="P13" s="16">
        <v>0.1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0.08</v>
      </c>
      <c r="C18" s="107" t="s">
        <v>67</v>
      </c>
      <c r="D18" s="16">
        <v>0.05</v>
      </c>
      <c r="E18" s="16">
        <v>3.0000000000000001E-3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</v>
      </c>
      <c r="T18" s="22"/>
      <c r="U18" s="16"/>
      <c r="V18" s="16"/>
      <c r="W18" s="16"/>
      <c r="X18" s="46"/>
      <c r="Y18" s="16">
        <v>0.04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35"/>
      <c r="B19" s="21">
        <v>0.2</v>
      </c>
      <c r="C19" s="107" t="s">
        <v>13</v>
      </c>
      <c r="D19" s="16">
        <v>0.21</v>
      </c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>
        <v>7.4999999999999997E-2</v>
      </c>
      <c r="C20" s="23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>
        <v>7.4999999999999997E-2</v>
      </c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0.47599999999999998</v>
      </c>
      <c r="E21" s="110">
        <f t="shared" ref="E21:AJ21" si="0">SUM(E3:E20)</f>
        <v>2.7E-2</v>
      </c>
      <c r="F21" s="110">
        <f t="shared" si="0"/>
        <v>1.2E-2</v>
      </c>
      <c r="G21" s="110">
        <f t="shared" si="0"/>
        <v>1.2E-2</v>
      </c>
      <c r="H21" s="110">
        <f t="shared" si="0"/>
        <v>0.05</v>
      </c>
      <c r="I21" s="110">
        <f t="shared" si="0"/>
        <v>3.6999999999999998E-2</v>
      </c>
      <c r="J21" s="110">
        <f t="shared" si="0"/>
        <v>1.4999999999999999E-2</v>
      </c>
      <c r="K21" s="110">
        <f t="shared" si="0"/>
        <v>2E-3</v>
      </c>
      <c r="L21" s="110">
        <f t="shared" si="0"/>
        <v>0.127</v>
      </c>
      <c r="M21" s="110">
        <f t="shared" si="0"/>
        <v>3.4000000000000002E-2</v>
      </c>
      <c r="N21" s="110">
        <f t="shared" si="0"/>
        <v>0.11299999999999999</v>
      </c>
      <c r="O21" s="110">
        <f t="shared" si="0"/>
        <v>0.04</v>
      </c>
      <c r="P21" s="110">
        <f t="shared" si="0"/>
        <v>0.1</v>
      </c>
      <c r="Q21" s="110">
        <f t="shared" si="0"/>
        <v>0</v>
      </c>
      <c r="R21" s="110">
        <f t="shared" si="0"/>
        <v>8.0000000000000002E-3</v>
      </c>
      <c r="S21" s="110">
        <f t="shared" si="0"/>
        <v>0.2</v>
      </c>
      <c r="T21" s="110">
        <f t="shared" si="0"/>
        <v>0</v>
      </c>
      <c r="U21" s="110">
        <f t="shared" si="0"/>
        <v>5.0000000000000001E-3</v>
      </c>
      <c r="V21" s="110">
        <f t="shared" si="0"/>
        <v>0</v>
      </c>
      <c r="W21" s="110">
        <f t="shared" si="0"/>
        <v>7.4999999999999997E-2</v>
      </c>
      <c r="X21" s="110">
        <f t="shared" si="0"/>
        <v>0</v>
      </c>
      <c r="Y21" s="110">
        <f t="shared" si="0"/>
        <v>0.04</v>
      </c>
      <c r="Z21" s="110">
        <f t="shared" si="0"/>
        <v>0</v>
      </c>
      <c r="AA21" s="110">
        <f t="shared" si="0"/>
        <v>0</v>
      </c>
      <c r="AB21" s="110">
        <f t="shared" si="0"/>
        <v>1.0999999999999999E-2</v>
      </c>
      <c r="AC21" s="110">
        <f t="shared" si="0"/>
        <v>0</v>
      </c>
      <c r="AD21" s="110">
        <f t="shared" si="0"/>
        <v>0</v>
      </c>
      <c r="AE21" s="110">
        <f t="shared" si="0"/>
        <v>1.4999999999999999E-2</v>
      </c>
      <c r="AF21" s="110">
        <f t="shared" si="0"/>
        <v>0.05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1.4279999999999999</v>
      </c>
      <c r="E22" s="112">
        <f>E21*$D27</f>
        <v>8.1000000000000003E-2</v>
      </c>
      <c r="F22" s="112">
        <f>F21*$D27</f>
        <v>3.6000000000000004E-2</v>
      </c>
      <c r="G22" s="118">
        <f t="shared" ref="G22:U22" si="1">G21*$D27</f>
        <v>3.6000000000000004E-2</v>
      </c>
      <c r="H22" s="112">
        <f>H21*$D27</f>
        <v>0.15000000000000002</v>
      </c>
      <c r="I22" s="112">
        <f>I21*$D27</f>
        <v>0.11099999999999999</v>
      </c>
      <c r="J22" s="112">
        <f>J21*$D27</f>
        <v>4.4999999999999998E-2</v>
      </c>
      <c r="K22" s="118">
        <f>K21*$D27</f>
        <v>6.0000000000000001E-3</v>
      </c>
      <c r="L22" s="112">
        <f t="shared" si="1"/>
        <v>0.38100000000000001</v>
      </c>
      <c r="M22" s="112">
        <f t="shared" si="1"/>
        <v>0.10200000000000001</v>
      </c>
      <c r="N22" s="112">
        <f t="shared" si="1"/>
        <v>0.33899999999999997</v>
      </c>
      <c r="O22" s="112">
        <f t="shared" si="1"/>
        <v>0.12</v>
      </c>
      <c r="P22" s="112">
        <f>P21*$D27</f>
        <v>0.30000000000000004</v>
      </c>
      <c r="Q22" s="112">
        <f t="shared" si="1"/>
        <v>0</v>
      </c>
      <c r="R22" s="112">
        <f t="shared" si="1"/>
        <v>2.4E-2</v>
      </c>
      <c r="S22" s="113">
        <f>S21*$D27</f>
        <v>0.60000000000000009</v>
      </c>
      <c r="T22" s="114">
        <f t="shared" si="1"/>
        <v>0</v>
      </c>
      <c r="U22" s="114">
        <f t="shared" si="1"/>
        <v>1.4999999999999999E-2</v>
      </c>
      <c r="V22" s="118">
        <f>V21*$D27</f>
        <v>0</v>
      </c>
      <c r="W22" s="112">
        <f>W21*$D27</f>
        <v>0.22499999999999998</v>
      </c>
      <c r="X22" s="114"/>
      <c r="Y22" s="118">
        <f>Y21*$D27</f>
        <v>0.12</v>
      </c>
      <c r="Z22" s="112">
        <f>Z21*D27</f>
        <v>0</v>
      </c>
      <c r="AA22" s="112">
        <f>AA21*$D27</f>
        <v>0</v>
      </c>
      <c r="AB22" s="118">
        <f t="shared" ref="AB22:AJ22" si="2">AB21*$D27</f>
        <v>3.3000000000000002E-2</v>
      </c>
      <c r="AC22" s="112">
        <f t="shared" si="2"/>
        <v>0</v>
      </c>
      <c r="AD22" s="112">
        <f t="shared" si="2"/>
        <v>0</v>
      </c>
      <c r="AE22" s="112">
        <f t="shared" si="2"/>
        <v>4.4999999999999998E-2</v>
      </c>
      <c r="AF22" s="112">
        <f t="shared" si="2"/>
        <v>0.15000000000000002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93.45</v>
      </c>
      <c r="I23" s="115">
        <v>53.75</v>
      </c>
      <c r="J23" s="115">
        <v>67.5</v>
      </c>
      <c r="K23" s="115">
        <v>369.65</v>
      </c>
      <c r="L23" s="115">
        <v>42.4</v>
      </c>
      <c r="M23" s="115">
        <v>35.4</v>
      </c>
      <c r="N23" s="115">
        <v>36.700000000000003</v>
      </c>
      <c r="O23" s="115">
        <v>36.9</v>
      </c>
      <c r="P23" s="115">
        <v>529.4</v>
      </c>
      <c r="Q23" s="115">
        <v>38.9</v>
      </c>
      <c r="R23" s="115">
        <v>144.5</v>
      </c>
      <c r="S23" s="115">
        <v>9.1999999999999993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53.9</v>
      </c>
      <c r="AF23" s="55">
        <v>271.3</v>
      </c>
      <c r="AG23" s="55">
        <v>87.8</v>
      </c>
      <c r="AH23" s="55">
        <v>358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147.798</v>
      </c>
      <c r="E24" s="116">
        <f t="shared" ref="E24:AJ24" si="3">E22*E23</f>
        <v>5.8158000000000003</v>
      </c>
      <c r="F24" s="116">
        <f t="shared" si="3"/>
        <v>33.757200000000005</v>
      </c>
      <c r="G24" s="116">
        <f t="shared" si="3"/>
        <v>4.4244000000000003</v>
      </c>
      <c r="H24" s="116">
        <f t="shared" si="3"/>
        <v>14.017500000000002</v>
      </c>
      <c r="I24" s="116">
        <f t="shared" si="3"/>
        <v>5.9662499999999996</v>
      </c>
      <c r="J24" s="116">
        <f t="shared" si="3"/>
        <v>3.0375000000000001</v>
      </c>
      <c r="K24" s="116">
        <f t="shared" si="3"/>
        <v>2.2178999999999998</v>
      </c>
      <c r="L24" s="116">
        <f t="shared" si="3"/>
        <v>16.154399999999999</v>
      </c>
      <c r="M24" s="116">
        <f t="shared" si="3"/>
        <v>3.6108000000000002</v>
      </c>
      <c r="N24" s="116">
        <f t="shared" si="3"/>
        <v>12.4413</v>
      </c>
      <c r="O24" s="116">
        <f t="shared" si="3"/>
        <v>4.4279999999999999</v>
      </c>
      <c r="P24" s="123">
        <f t="shared" si="3"/>
        <v>158.82000000000002</v>
      </c>
      <c r="Q24" s="116">
        <f t="shared" si="3"/>
        <v>0</v>
      </c>
      <c r="R24" s="116">
        <f t="shared" si="3"/>
        <v>3.468</v>
      </c>
      <c r="S24" s="116">
        <f t="shared" si="3"/>
        <v>5.5200000000000005</v>
      </c>
      <c r="T24" s="116">
        <f t="shared" si="3"/>
        <v>0</v>
      </c>
      <c r="U24" s="116">
        <f t="shared" si="3"/>
        <v>0.20699999999999999</v>
      </c>
      <c r="V24" s="116">
        <f t="shared" si="3"/>
        <v>0</v>
      </c>
      <c r="W24" s="116">
        <f t="shared" si="3"/>
        <v>32.94</v>
      </c>
      <c r="X24" s="116">
        <f t="shared" si="3"/>
        <v>0</v>
      </c>
      <c r="Y24" s="116">
        <f t="shared" si="3"/>
        <v>4.7519999999999998</v>
      </c>
      <c r="Z24" s="116">
        <f t="shared" si="3"/>
        <v>0</v>
      </c>
      <c r="AA24" s="116">
        <f t="shared" si="3"/>
        <v>0</v>
      </c>
      <c r="AB24" s="116">
        <f t="shared" si="3"/>
        <v>5.3493000000000004</v>
      </c>
      <c r="AC24" s="116">
        <f t="shared" si="3"/>
        <v>0</v>
      </c>
      <c r="AD24" s="116">
        <f t="shared" si="3"/>
        <v>0</v>
      </c>
      <c r="AE24" s="116">
        <f t="shared" si="3"/>
        <v>2.4255</v>
      </c>
      <c r="AF24" s="116">
        <f t="shared" si="3"/>
        <v>40.695000000000007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507.84585000000004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169.28195000000002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3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BO52"/>
  <sheetViews>
    <sheetView zoomScale="90" zoomScaleNormal="90" workbookViewId="0">
      <selection activeCell="W20" sqref="W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58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68</v>
      </c>
      <c r="AE2" s="100" t="s">
        <v>64</v>
      </c>
      <c r="AF2" s="91" t="s">
        <v>62</v>
      </c>
      <c r="AG2" s="91" t="s">
        <v>48</v>
      </c>
      <c r="AH2" s="91" t="s">
        <v>53</v>
      </c>
      <c r="AI2" s="91" t="s">
        <v>60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63</v>
      </c>
      <c r="D3" s="16">
        <v>9.0999999999999998E-2</v>
      </c>
      <c r="E3" s="16">
        <v>3.0000000000000001E-3</v>
      </c>
      <c r="F3" s="16">
        <v>3.0000000000000001E-3</v>
      </c>
      <c r="G3" s="16"/>
      <c r="H3" s="16"/>
      <c r="I3" s="16"/>
      <c r="J3" s="16">
        <v>0.01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55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0.03</v>
      </c>
      <c r="C7" s="108" t="s">
        <v>64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/>
      <c r="X7" s="16"/>
      <c r="Y7" s="16"/>
      <c r="Z7" s="16"/>
      <c r="AA7" s="16"/>
      <c r="AB7" s="16"/>
      <c r="AC7" s="16"/>
      <c r="AD7" s="16"/>
      <c r="AE7" s="102">
        <v>0.03</v>
      </c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56</v>
      </c>
      <c r="D11" s="16"/>
      <c r="E11" s="16"/>
      <c r="F11" s="16"/>
      <c r="G11" s="16">
        <v>2E-3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68"/>
      <c r="T12" s="71"/>
      <c r="U12" s="74">
        <v>2E-3</v>
      </c>
      <c r="V12" s="16"/>
      <c r="W12" s="16"/>
      <c r="X12" s="16"/>
      <c r="Y12" s="16"/>
      <c r="Z12" s="16"/>
      <c r="AA12" s="16"/>
      <c r="AB12" s="16"/>
      <c r="AC12" s="16"/>
      <c r="AD12" s="16">
        <v>1.4999999999999999E-2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66</v>
      </c>
      <c r="D13" s="16"/>
      <c r="E13" s="16"/>
      <c r="F13" s="16"/>
      <c r="G13" s="16">
        <v>4.0000000000000001E-3</v>
      </c>
      <c r="H13" s="16"/>
      <c r="I13" s="16"/>
      <c r="J13" s="16"/>
      <c r="K13" s="16"/>
      <c r="L13" s="16">
        <v>5.3999999999999999E-2</v>
      </c>
      <c r="M13" s="16">
        <v>0.01</v>
      </c>
      <c r="N13" s="16">
        <v>3.6999999999999998E-2</v>
      </c>
      <c r="O13" s="16">
        <v>0.03</v>
      </c>
      <c r="P13" s="16">
        <v>7.1999999999999995E-2</v>
      </c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2E-3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0.06</v>
      </c>
      <c r="C18" s="108" t="s">
        <v>67</v>
      </c>
      <c r="D18" s="16">
        <v>3.4000000000000002E-2</v>
      </c>
      <c r="E18" s="16">
        <v>2E-3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0.3</v>
      </c>
      <c r="T18" s="71"/>
      <c r="U18" s="74"/>
      <c r="V18" s="16"/>
      <c r="W18" s="16"/>
      <c r="X18" s="16">
        <v>2.5000000000000001E-2</v>
      </c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13</v>
      </c>
      <c r="D19" s="16">
        <v>0.157</v>
      </c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>
        <v>7.0999999999999994E-2</v>
      </c>
      <c r="C20" s="14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>
        <v>7.1999999999999995E-2</v>
      </c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0.35699999999999998</v>
      </c>
      <c r="E21" s="92">
        <f t="shared" ref="E21:AJ21" si="0">SUM(E3:E20)</f>
        <v>2.3E-2</v>
      </c>
      <c r="F21" s="92">
        <f t="shared" si="0"/>
        <v>0.01</v>
      </c>
      <c r="G21" s="92">
        <f t="shared" si="0"/>
        <v>1.2E-2</v>
      </c>
      <c r="H21" s="92">
        <f t="shared" si="0"/>
        <v>3.9999999999999994E-2</v>
      </c>
      <c r="I21" s="92">
        <f t="shared" si="0"/>
        <v>0.03</v>
      </c>
      <c r="J21" s="92">
        <f t="shared" si="0"/>
        <v>0.01</v>
      </c>
      <c r="K21" s="92">
        <f t="shared" si="0"/>
        <v>2E-3</v>
      </c>
      <c r="L21" s="92">
        <f t="shared" si="0"/>
        <v>0.11399999999999999</v>
      </c>
      <c r="M21" s="92">
        <f>SUM(M3:M20)</f>
        <v>2.7000000000000003E-2</v>
      </c>
      <c r="N21" s="92">
        <f>SUM(N3:N20)</f>
        <v>8.5999999999999993E-2</v>
      </c>
      <c r="O21" s="92">
        <f t="shared" si="0"/>
        <v>0.03</v>
      </c>
      <c r="P21" s="92">
        <f t="shared" si="0"/>
        <v>7.1999999999999995E-2</v>
      </c>
      <c r="Q21" s="92">
        <f t="shared" si="0"/>
        <v>0</v>
      </c>
      <c r="R21" s="92">
        <f t="shared" si="0"/>
        <v>6.0000000000000001E-3</v>
      </c>
      <c r="S21" s="92">
        <f t="shared" si="0"/>
        <v>0.3</v>
      </c>
      <c r="T21" s="92">
        <f t="shared" si="0"/>
        <v>0</v>
      </c>
      <c r="U21" s="92">
        <f t="shared" si="0"/>
        <v>2E-3</v>
      </c>
      <c r="V21" s="92">
        <f t="shared" si="0"/>
        <v>0</v>
      </c>
      <c r="W21" s="92">
        <f t="shared" si="0"/>
        <v>7.1999999999999995E-2</v>
      </c>
      <c r="X21" s="92">
        <f t="shared" si="0"/>
        <v>2.5000000000000001E-2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7.0000000000000001E-3</v>
      </c>
      <c r="AC21" s="92">
        <f t="shared" si="0"/>
        <v>0</v>
      </c>
      <c r="AD21" s="92">
        <f t="shared" si="0"/>
        <v>1.4999999999999999E-2</v>
      </c>
      <c r="AE21" s="92">
        <f t="shared" si="0"/>
        <v>0.03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4.9979999999999993</v>
      </c>
      <c r="E22" s="93">
        <f>E21*$D27</f>
        <v>0.32200000000000001</v>
      </c>
      <c r="F22" s="93">
        <f>F21*$D27</f>
        <v>0.14000000000000001</v>
      </c>
      <c r="G22" s="93">
        <f t="shared" ref="G22:Q22" si="1">G21*$D27</f>
        <v>0.16800000000000001</v>
      </c>
      <c r="H22" s="93">
        <f>H21*$D27</f>
        <v>0.55999999999999994</v>
      </c>
      <c r="I22" s="93">
        <f>I21*$D27</f>
        <v>0.42</v>
      </c>
      <c r="J22" s="93">
        <f t="shared" si="1"/>
        <v>0.14000000000000001</v>
      </c>
      <c r="K22" s="94">
        <f>K21*$D27</f>
        <v>2.8000000000000001E-2</v>
      </c>
      <c r="L22" s="93">
        <f t="shared" si="1"/>
        <v>1.5959999999999999</v>
      </c>
      <c r="M22" s="93">
        <f t="shared" si="1"/>
        <v>0.37800000000000006</v>
      </c>
      <c r="N22" s="93">
        <f t="shared" si="1"/>
        <v>1.204</v>
      </c>
      <c r="O22" s="93">
        <f t="shared" si="1"/>
        <v>0.42</v>
      </c>
      <c r="P22" s="93">
        <f>P21*$D27</f>
        <v>1.008</v>
      </c>
      <c r="Q22" s="93">
        <f t="shared" si="1"/>
        <v>0</v>
      </c>
      <c r="R22" s="93">
        <f>R21*$D27</f>
        <v>8.4000000000000005E-2</v>
      </c>
      <c r="S22" s="95">
        <f>S21*$D27</f>
        <v>4.2</v>
      </c>
      <c r="T22" s="96">
        <f>T21*$D27</f>
        <v>0</v>
      </c>
      <c r="U22" s="97">
        <f>U21*D27</f>
        <v>2.8000000000000001E-2</v>
      </c>
      <c r="V22" s="97">
        <f t="shared" ref="V22:AA22" si="2">V21*$D27</f>
        <v>0</v>
      </c>
      <c r="W22" s="93">
        <f t="shared" si="2"/>
        <v>1.008</v>
      </c>
      <c r="X22" s="93">
        <f t="shared" si="2"/>
        <v>0.35000000000000003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9.8000000000000004E-2</v>
      </c>
      <c r="AC22" s="93">
        <f t="shared" si="3"/>
        <v>0</v>
      </c>
      <c r="AD22" s="93">
        <f t="shared" si="3"/>
        <v>0.21</v>
      </c>
      <c r="AE22" s="93">
        <f t="shared" ref="AE22" si="4">AE21*$D27</f>
        <v>0.42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109.06</v>
      </c>
      <c r="E23" s="66">
        <v>71.87</v>
      </c>
      <c r="F23" s="66">
        <v>963</v>
      </c>
      <c r="G23" s="66">
        <v>125.58</v>
      </c>
      <c r="H23" s="66">
        <v>93.45</v>
      </c>
      <c r="I23" s="66">
        <v>53.75</v>
      </c>
      <c r="J23" s="66">
        <v>67.5</v>
      </c>
      <c r="K23" s="66">
        <v>369.65</v>
      </c>
      <c r="L23" s="66">
        <v>45.92</v>
      </c>
      <c r="M23" s="66">
        <v>43.42</v>
      </c>
      <c r="N23" s="66">
        <v>39.5</v>
      </c>
      <c r="O23" s="66">
        <v>45</v>
      </c>
      <c r="P23" s="66">
        <v>548.78</v>
      </c>
      <c r="Q23" s="66">
        <v>42.68</v>
      </c>
      <c r="R23" s="77">
        <v>148.74</v>
      </c>
      <c r="S23" s="69">
        <v>9.68</v>
      </c>
      <c r="T23" s="72">
        <v>586.9</v>
      </c>
      <c r="U23" s="75">
        <v>14.28</v>
      </c>
      <c r="V23" s="66">
        <v>282.8</v>
      </c>
      <c r="W23" s="66">
        <v>153.16999999999999</v>
      </c>
      <c r="X23" s="66">
        <v>40.04</v>
      </c>
      <c r="Y23" s="66">
        <v>668.45</v>
      </c>
      <c r="Z23" s="66">
        <v>73.23</v>
      </c>
      <c r="AA23" s="77">
        <v>138.91999999999999</v>
      </c>
      <c r="AB23" s="66">
        <v>164.91</v>
      </c>
      <c r="AC23" s="66">
        <v>223.95</v>
      </c>
      <c r="AD23" s="66">
        <v>53.9</v>
      </c>
      <c r="AE23" s="103">
        <v>271.3</v>
      </c>
      <c r="AF23" s="99">
        <v>87.8</v>
      </c>
      <c r="AG23" s="99">
        <v>357.55</v>
      </c>
      <c r="AH23" s="99">
        <v>257.01</v>
      </c>
      <c r="AI23" s="99">
        <v>284</v>
      </c>
      <c r="AJ23" s="99">
        <v>141.13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545.08187999999996</v>
      </c>
      <c r="E24" s="98">
        <f t="shared" ref="E24:AJ24" si="10">E22*E23</f>
        <v>23.142140000000001</v>
      </c>
      <c r="F24" s="98">
        <f t="shared" si="10"/>
        <v>134.82000000000002</v>
      </c>
      <c r="G24" s="98">
        <f t="shared" si="10"/>
        <v>21.097440000000002</v>
      </c>
      <c r="H24" s="98">
        <f t="shared" si="10"/>
        <v>52.331999999999994</v>
      </c>
      <c r="I24" s="98">
        <f t="shared" si="10"/>
        <v>22.574999999999999</v>
      </c>
      <c r="J24" s="98">
        <f t="shared" si="10"/>
        <v>9.4500000000000011</v>
      </c>
      <c r="K24" s="98">
        <f t="shared" si="10"/>
        <v>10.350199999999999</v>
      </c>
      <c r="L24" s="98">
        <f t="shared" si="10"/>
        <v>73.288319999999999</v>
      </c>
      <c r="M24" s="98">
        <f t="shared" si="10"/>
        <v>16.412760000000002</v>
      </c>
      <c r="N24" s="98">
        <f t="shared" si="10"/>
        <v>47.558</v>
      </c>
      <c r="O24" s="98">
        <f t="shared" si="10"/>
        <v>18.899999999999999</v>
      </c>
      <c r="P24" s="98">
        <f t="shared" si="10"/>
        <v>553.17023999999992</v>
      </c>
      <c r="Q24" s="98">
        <f t="shared" si="10"/>
        <v>0</v>
      </c>
      <c r="R24" s="98">
        <f t="shared" si="10"/>
        <v>12.494160000000001</v>
      </c>
      <c r="S24" s="98">
        <f t="shared" si="10"/>
        <v>40.655999999999999</v>
      </c>
      <c r="T24" s="98">
        <f t="shared" si="10"/>
        <v>0</v>
      </c>
      <c r="U24" s="98">
        <f t="shared" si="10"/>
        <v>0.39983999999999997</v>
      </c>
      <c r="V24" s="98">
        <f t="shared" si="10"/>
        <v>0</v>
      </c>
      <c r="W24" s="98">
        <f t="shared" si="10"/>
        <v>154.39535999999998</v>
      </c>
      <c r="X24" s="98">
        <f t="shared" si="10"/>
        <v>14.014000000000001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16.161180000000002</v>
      </c>
      <c r="AC24" s="98">
        <f t="shared" si="10"/>
        <v>0</v>
      </c>
      <c r="AD24" s="98">
        <f t="shared" si="10"/>
        <v>11.318999999999999</v>
      </c>
      <c r="AE24" s="98">
        <f t="shared" si="10"/>
        <v>113.946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1891.5635199999997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135.11167999999998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14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AI30"/>
  <sheetViews>
    <sheetView workbookViewId="0">
      <selection activeCell="L6" sqref="L6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9.5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68</v>
      </c>
      <c r="AD2" s="121" t="s">
        <v>64</v>
      </c>
      <c r="AE2" s="121" t="s">
        <v>53</v>
      </c>
      <c r="AF2" s="121" t="s">
        <v>62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63</v>
      </c>
      <c r="D3" s="16">
        <v>0.126</v>
      </c>
      <c r="E3" s="16">
        <v>4.0000000000000001E-3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0.05</v>
      </c>
      <c r="C7" s="107" t="s">
        <v>64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16"/>
      <c r="Y7" s="16"/>
      <c r="Z7" s="16"/>
      <c r="AA7" s="16"/>
      <c r="AB7" s="16"/>
      <c r="AC7" s="16"/>
      <c r="AD7" s="102">
        <v>0.05</v>
      </c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16"/>
      <c r="Y12" s="16"/>
      <c r="Z12" s="16"/>
      <c r="AA12" s="16"/>
      <c r="AB12" s="16"/>
      <c r="AC12" s="16">
        <v>1.4999999999999999E-2</v>
      </c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0.18</v>
      </c>
      <c r="C13" s="60" t="s">
        <v>66</v>
      </c>
      <c r="D13" s="16"/>
      <c r="E13" s="16"/>
      <c r="F13" s="16"/>
      <c r="G13" s="16">
        <v>3.0000000000000001E-3</v>
      </c>
      <c r="H13" s="16"/>
      <c r="I13" s="16"/>
      <c r="J13" s="16"/>
      <c r="K13" s="16"/>
      <c r="L13" s="16">
        <v>6.7000000000000004E-2</v>
      </c>
      <c r="M13" s="16">
        <v>1.2E-2</v>
      </c>
      <c r="N13" s="16">
        <v>4.3999999999999997E-2</v>
      </c>
      <c r="O13" s="16">
        <v>0.04</v>
      </c>
      <c r="P13" s="16">
        <v>0.1</v>
      </c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3.0000000000000001E-3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0.08</v>
      </c>
      <c r="C18" s="107" t="s">
        <v>67</v>
      </c>
      <c r="D18" s="16">
        <v>0.05</v>
      </c>
      <c r="E18" s="16">
        <v>3.0000000000000001E-3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>
        <v>0.04</v>
      </c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35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>
        <v>7.4999999999999997E-2</v>
      </c>
      <c r="C20" s="23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>
        <v>7.4999999999999997E-2</v>
      </c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0.47599999999999998</v>
      </c>
      <c r="E21" s="27">
        <f t="shared" ref="E21:AI21" si="0">SUM(E3:E20)</f>
        <v>2.7E-2</v>
      </c>
      <c r="F21" s="27">
        <f t="shared" si="0"/>
        <v>1.2E-2</v>
      </c>
      <c r="G21" s="27">
        <f t="shared" si="0"/>
        <v>1.2E-2</v>
      </c>
      <c r="H21" s="27">
        <f t="shared" si="0"/>
        <v>0.05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0.127</v>
      </c>
      <c r="M21" s="27">
        <f t="shared" si="0"/>
        <v>3.4000000000000002E-2</v>
      </c>
      <c r="N21" s="27">
        <f t="shared" si="0"/>
        <v>0.11299999999999999</v>
      </c>
      <c r="O21" s="27">
        <f t="shared" si="0"/>
        <v>0.04</v>
      </c>
      <c r="P21" s="27">
        <f t="shared" si="0"/>
        <v>0.1</v>
      </c>
      <c r="Q21" s="27">
        <f t="shared" si="0"/>
        <v>0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</v>
      </c>
      <c r="W21" s="27">
        <f t="shared" si="0"/>
        <v>7.4999999999999997E-2</v>
      </c>
      <c r="X21" s="27">
        <f t="shared" si="0"/>
        <v>0.04</v>
      </c>
      <c r="Y21" s="27">
        <f t="shared" si="0"/>
        <v>0</v>
      </c>
      <c r="Z21" s="27">
        <f t="shared" si="0"/>
        <v>0</v>
      </c>
      <c r="AA21" s="27">
        <f t="shared" si="0"/>
        <v>1.0999999999999999E-2</v>
      </c>
      <c r="AB21" s="27">
        <f t="shared" si="0"/>
        <v>0</v>
      </c>
      <c r="AC21" s="27">
        <f t="shared" si="0"/>
        <v>1.4999999999999999E-2</v>
      </c>
      <c r="AD21" s="27">
        <f t="shared" si="0"/>
        <v>0.05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0.47599999999999998</v>
      </c>
      <c r="E22" s="76">
        <f t="shared" ref="E22:AI22" si="1">E21*$D27</f>
        <v>2.7E-2</v>
      </c>
      <c r="F22" s="76">
        <f t="shared" si="1"/>
        <v>1.2E-2</v>
      </c>
      <c r="G22" s="76">
        <f t="shared" si="1"/>
        <v>1.2E-2</v>
      </c>
      <c r="H22" s="76">
        <f t="shared" si="1"/>
        <v>0.05</v>
      </c>
      <c r="I22" s="76">
        <f t="shared" si="1"/>
        <v>3.6999999999999998E-2</v>
      </c>
      <c r="J22" s="76">
        <f t="shared" si="1"/>
        <v>1.4999999999999999E-2</v>
      </c>
      <c r="K22" s="122">
        <f t="shared" si="1"/>
        <v>2E-3</v>
      </c>
      <c r="L22" s="76">
        <f t="shared" si="1"/>
        <v>0.127</v>
      </c>
      <c r="M22" s="76">
        <f t="shared" si="1"/>
        <v>3.4000000000000002E-2</v>
      </c>
      <c r="N22" s="76">
        <f t="shared" si="1"/>
        <v>0.11299999999999999</v>
      </c>
      <c r="O22" s="76">
        <f t="shared" si="1"/>
        <v>0.04</v>
      </c>
      <c r="P22" s="76">
        <f t="shared" si="1"/>
        <v>0.1</v>
      </c>
      <c r="Q22" s="76">
        <f t="shared" si="1"/>
        <v>0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</v>
      </c>
      <c r="W22" s="122">
        <f t="shared" si="1"/>
        <v>7.4999999999999997E-2</v>
      </c>
      <c r="X22" s="122">
        <f t="shared" si="1"/>
        <v>0.04</v>
      </c>
      <c r="Y22" s="76">
        <f t="shared" si="1"/>
        <v>0</v>
      </c>
      <c r="Z22" s="76">
        <f t="shared" si="1"/>
        <v>0</v>
      </c>
      <c r="AA22" s="122">
        <f t="shared" si="1"/>
        <v>1.0999999999999999E-2</v>
      </c>
      <c r="AB22" s="76">
        <f t="shared" si="1"/>
        <v>0</v>
      </c>
      <c r="AC22" s="122">
        <f t="shared" si="1"/>
        <v>1.4999999999999999E-2</v>
      </c>
      <c r="AD22" s="122">
        <f t="shared" si="1"/>
        <v>0.05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93.45</v>
      </c>
      <c r="I23" s="30">
        <v>53.75</v>
      </c>
      <c r="J23" s="30">
        <v>67.5</v>
      </c>
      <c r="K23" s="30">
        <v>369.65</v>
      </c>
      <c r="L23" s="30">
        <v>42.4</v>
      </c>
      <c r="M23" s="30">
        <v>35.4</v>
      </c>
      <c r="N23" s="30">
        <v>36.700000000000003</v>
      </c>
      <c r="O23" s="30">
        <v>36.9</v>
      </c>
      <c r="P23" s="30">
        <v>529.4</v>
      </c>
      <c r="Q23" s="30">
        <v>38.9</v>
      </c>
      <c r="R23" s="30">
        <v>144.5</v>
      </c>
      <c r="S23" s="30">
        <v>9.1999999999999993</v>
      </c>
      <c r="T23" s="30">
        <v>554.6</v>
      </c>
      <c r="U23" s="30">
        <v>13.8</v>
      </c>
      <c r="V23" s="30">
        <v>268.7</v>
      </c>
      <c r="W23" s="30">
        <v>146.4</v>
      </c>
      <c r="X23" s="30">
        <v>39.6</v>
      </c>
      <c r="Y23" s="30">
        <v>654.57000000000005</v>
      </c>
      <c r="Z23" s="30">
        <v>70.900000000000006</v>
      </c>
      <c r="AA23" s="30">
        <v>162.1</v>
      </c>
      <c r="AB23" s="30">
        <v>138.16</v>
      </c>
      <c r="AC23" s="30">
        <v>53.9</v>
      </c>
      <c r="AD23" s="101">
        <v>271.3</v>
      </c>
      <c r="AE23" s="3">
        <v>247.5</v>
      </c>
      <c r="AF23" s="3">
        <v>87.8</v>
      </c>
      <c r="AG23" s="3">
        <v>357.6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49.265999999999998</v>
      </c>
      <c r="E24" s="32">
        <f t="shared" ref="E24:AI24" si="2">E22*E23</f>
        <v>1.9385999999999999</v>
      </c>
      <c r="F24" s="32">
        <f t="shared" si="2"/>
        <v>11.252400000000002</v>
      </c>
      <c r="G24" s="32">
        <f t="shared" si="2"/>
        <v>1.3920000000000001</v>
      </c>
      <c r="H24" s="32">
        <f t="shared" si="2"/>
        <v>4.6725000000000003</v>
      </c>
      <c r="I24" s="32">
        <f t="shared" si="2"/>
        <v>1.9887499999999998</v>
      </c>
      <c r="J24" s="32">
        <f t="shared" si="2"/>
        <v>1.0125</v>
      </c>
      <c r="K24" s="32">
        <f t="shared" si="2"/>
        <v>0.73929999999999996</v>
      </c>
      <c r="L24" s="32">
        <f t="shared" si="2"/>
        <v>5.3848000000000003</v>
      </c>
      <c r="M24" s="32">
        <f t="shared" si="2"/>
        <v>1.2036</v>
      </c>
      <c r="N24" s="32">
        <f t="shared" si="2"/>
        <v>4.1471</v>
      </c>
      <c r="O24" s="32">
        <f t="shared" si="2"/>
        <v>1.476</v>
      </c>
      <c r="P24" s="32">
        <f t="shared" si="2"/>
        <v>52.94</v>
      </c>
      <c r="Q24" s="32">
        <f t="shared" si="2"/>
        <v>0</v>
      </c>
      <c r="R24" s="32">
        <f t="shared" si="2"/>
        <v>1.1559999999999999</v>
      </c>
      <c r="S24" s="32">
        <f t="shared" si="2"/>
        <v>9.1999999999999993</v>
      </c>
      <c r="T24" s="32">
        <f t="shared" si="2"/>
        <v>0</v>
      </c>
      <c r="U24" s="32">
        <f t="shared" si="2"/>
        <v>6.9000000000000006E-2</v>
      </c>
      <c r="V24" s="32">
        <f t="shared" si="2"/>
        <v>0</v>
      </c>
      <c r="W24" s="32">
        <f t="shared" si="2"/>
        <v>10.98</v>
      </c>
      <c r="X24" s="32">
        <f t="shared" si="2"/>
        <v>1.5840000000000001</v>
      </c>
      <c r="Y24" s="32">
        <f t="shared" si="2"/>
        <v>0</v>
      </c>
      <c r="Z24" s="32">
        <f t="shared" si="2"/>
        <v>0</v>
      </c>
      <c r="AA24" s="32">
        <f t="shared" si="2"/>
        <v>1.7830999999999999</v>
      </c>
      <c r="AB24" s="32">
        <f t="shared" si="2"/>
        <v>0</v>
      </c>
      <c r="AC24" s="32">
        <f t="shared" si="2"/>
        <v>0.8085</v>
      </c>
      <c r="AD24" s="32">
        <f t="shared" si="2"/>
        <v>13.565000000000001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176.55914999999996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176.55914999999996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ДС1</cp:lastModifiedBy>
  <cp:lastPrinted>2025-04-04T06:23:33Z</cp:lastPrinted>
  <dcterms:created xsi:type="dcterms:W3CDTF">2014-07-11T13:42:12Z</dcterms:created>
  <dcterms:modified xsi:type="dcterms:W3CDTF">2025-04-04T06:25:41Z</dcterms:modified>
</cp:coreProperties>
</file>