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U22" i="18" l="1"/>
  <c r="U24" i="18" s="1"/>
  <c r="I22" i="18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<sst xmlns="http://schemas.openxmlformats.org/spreadsheetml/2006/main" count="293" uniqueCount="72">
  <si>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</si>
  <si>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</si>
  <si>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</si>
  <si>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</si>
  <si>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</si>
  <si>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</si>
  <si>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</si>
  <si>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</si>
  <si>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</si>
  <si>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</si>
  <si>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</si>
  <si>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</si>
  <si>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</si>
  <si>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</si>
  <si>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</si>
  <si>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</si>
  <si>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</si>
  <si>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</si>
  <si>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</si>
  <si>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</si>
  <si>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</si>
  <si>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</si>
  <si>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</si>
  <si>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</si>
  <si>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</si>
  <si>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</si>
  <si>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</si>
  <si>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</si>
  <si>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</si>
  <si>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</si>
  <si>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</si>
  <si>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</si>
  <si>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</si>
  <si>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</si>
  <si>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</si>
  <si>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</si>
  <si>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</si>
  <si>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</si>
  <si>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</si>
  <si>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</si>
  <si>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</si>
  <si>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</si>
  <si>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</si>
  <si>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</si>
  <si>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</si>
  <si>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</si>
  <si>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</si>
  <si>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</si>
  <si>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</si>
  <si>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</si>
  <si>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</si>
  <si>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</si>
  <si>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</si>
  <si>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</si>
  <si>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</si>
  <si>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</si>
  <si>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коф нап из цикор</t>
  </si>
  <si>
    <t>икра морковная</t>
  </si>
  <si>
    <t>борщ со смет</t>
  </si>
  <si>
    <t>цикор</t>
  </si>
  <si>
    <t>вермиш</t>
  </si>
  <si>
    <t>изюи</t>
  </si>
  <si>
    <t>мол сгущ</t>
  </si>
  <si>
    <t>лим кт</t>
  </si>
  <si>
    <t>курица</t>
  </si>
  <si>
    <t>рис</t>
  </si>
  <si>
    <t>суп мол вермиш</t>
  </si>
  <si>
    <t>борщ со сметаной</t>
  </si>
  <si>
    <t>жаркое по-дом</t>
  </si>
  <si>
    <t>запеканка рис с твор</t>
  </si>
  <si>
    <t>молоко сгущ</t>
  </si>
  <si>
    <t>запеканка рис с 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</si>
</sst>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tabSelected="1" view="pageBreakPreview" zoomScale="87" zoomScaleNormal="80" zoomScaleSheetLayoutView="87" workbookViewId="0">
      <selection activeCell="AI18" sqref="AI18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49.5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60</v>
      </c>
      <c r="K2" s="19" t="s">
        <v>59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61</v>
      </c>
      <c r="AE2" s="91" t="s">
        <v>65</v>
      </c>
      <c r="AF2" s="91" t="s">
        <v>62</v>
      </c>
      <c r="AG2" s="91" t="s">
        <v>49</v>
      </c>
      <c r="AH2" s="91" t="s">
        <v>63</v>
      </c>
      <c r="AI2" s="91" t="s">
        <v>48</v>
      </c>
      <c r="AJ2" s="91" t="s">
        <v>53</v>
      </c>
    </row>
    <row r="3" spans="1:36" ht="15" customHeight="1" x14ac:dyDescent="0.25">
      <c r="A3" s="138" t="s">
        <v>50</v>
      </c>
      <c r="B3" s="21">
        <v>0.18</v>
      </c>
      <c r="C3" s="106" t="s">
        <v>66</v>
      </c>
      <c r="D3" s="16">
        <v>0.126</v>
      </c>
      <c r="E3" s="16">
        <v>4.0000000000000001E-3</v>
      </c>
      <c r="F3" s="16">
        <v>4.0000000000000001E-3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56</v>
      </c>
      <c r="D4" s="16">
        <v>0.09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1.2E-2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58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4.0000000000000001E-3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35"/>
      <c r="B13" s="21">
        <v>0.2</v>
      </c>
      <c r="C13" s="107" t="s">
        <v>68</v>
      </c>
      <c r="D13" s="16"/>
      <c r="E13" s="16"/>
      <c r="F13" s="16">
        <v>5.0000000000000001E-3</v>
      </c>
      <c r="G13" s="16">
        <v>2E-3</v>
      </c>
      <c r="H13" s="16"/>
      <c r="I13" s="16"/>
      <c r="J13" s="16"/>
      <c r="K13" s="16"/>
      <c r="L13" s="16">
        <v>0.2</v>
      </c>
      <c r="M13" s="16">
        <v>1.4999999999999999E-2</v>
      </c>
      <c r="N13" s="16"/>
      <c r="O13" s="16"/>
      <c r="P13" s="16">
        <v>0.12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0.15</v>
      </c>
      <c r="C18" s="107" t="s">
        <v>69</v>
      </c>
      <c r="D18" s="16">
        <v>5.5E-2</v>
      </c>
      <c r="E18" s="16">
        <v>1.4999999999999999E-2</v>
      </c>
      <c r="F18" s="16">
        <v>7.0000000000000001E-3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0.33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>
        <v>2.5000000000000001E-2</v>
      </c>
      <c r="AF18" s="102"/>
      <c r="AG18" s="102"/>
      <c r="AH18" s="102"/>
      <c r="AI18" s="102">
        <v>9.8000000000000004E-2</v>
      </c>
      <c r="AJ18" s="102"/>
    </row>
    <row r="19" spans="1:37" ht="15" customHeight="1" x14ac:dyDescent="0.25">
      <c r="A19" s="135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0.217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5"/>
      <c r="B20" s="21">
        <v>0.02</v>
      </c>
      <c r="C20" s="23" t="s">
        <v>70</v>
      </c>
      <c r="D20" s="16"/>
      <c r="E20" s="16"/>
      <c r="F20" s="16"/>
      <c r="G20" s="16"/>
      <c r="H20" s="16"/>
      <c r="I20" s="16"/>
      <c r="J20" s="16"/>
      <c r="K20" s="16"/>
      <c r="L20" s="16"/>
      <c r="M20" s="16">
        <v>1.4E-2</v>
      </c>
      <c r="N20" s="16"/>
      <c r="O20" s="16"/>
      <c r="P20" s="16"/>
      <c r="Q20" s="16">
        <v>0.06</v>
      </c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>
        <v>0.02</v>
      </c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0.27100000000000002</v>
      </c>
      <c r="E21" s="27">
        <f t="shared" ref="E21:AJ21" si="0">SUM(E3:E20)</f>
        <v>3.9E-2</v>
      </c>
      <c r="F21" s="27">
        <f t="shared" si="0"/>
        <v>2.1000000000000001E-2</v>
      </c>
      <c r="G21" s="27">
        <f t="shared" si="0"/>
        <v>8.0000000000000002E-3</v>
      </c>
      <c r="H21" s="27">
        <f t="shared" si="0"/>
        <v>0.05</v>
      </c>
      <c r="I21" s="27">
        <f t="shared" si="0"/>
        <v>3.6999999999999998E-2</v>
      </c>
      <c r="J21" s="27">
        <f t="shared" si="0"/>
        <v>1.4999999999999999E-2</v>
      </c>
      <c r="K21" s="27">
        <f t="shared" si="0"/>
        <v>2E-3</v>
      </c>
      <c r="L21" s="27">
        <f t="shared" si="0"/>
        <v>0.219</v>
      </c>
      <c r="M21" s="27">
        <f t="shared" si="0"/>
        <v>5.0999999999999997E-2</v>
      </c>
      <c r="N21" s="27">
        <f t="shared" si="0"/>
        <v>7.0999999999999994E-2</v>
      </c>
      <c r="O21" s="27">
        <f t="shared" si="0"/>
        <v>1.7999999999999999E-2</v>
      </c>
      <c r="P21" s="27">
        <f t="shared" si="0"/>
        <v>0.12</v>
      </c>
      <c r="Q21" s="27">
        <f t="shared" si="0"/>
        <v>9.6000000000000002E-2</v>
      </c>
      <c r="R21" s="27">
        <f t="shared" si="0"/>
        <v>8.0000000000000002E-3</v>
      </c>
      <c r="S21" s="27">
        <f t="shared" si="0"/>
        <v>0.33</v>
      </c>
      <c r="T21" s="27">
        <f t="shared" si="0"/>
        <v>0</v>
      </c>
      <c r="U21" s="27">
        <f t="shared" si="0"/>
        <v>5.0000000000000001E-3</v>
      </c>
      <c r="V21" s="27">
        <f t="shared" si="0"/>
        <v>4.0000000000000001E-3</v>
      </c>
      <c r="W21" s="27">
        <f t="shared" si="0"/>
        <v>7.4999999999999997E-2</v>
      </c>
      <c r="X21" s="27"/>
      <c r="Y21" s="27">
        <f t="shared" si="0"/>
        <v>0</v>
      </c>
      <c r="Z21" s="27">
        <f t="shared" si="0"/>
        <v>1.2E-2</v>
      </c>
      <c r="AA21" s="27">
        <f t="shared" si="0"/>
        <v>0.217</v>
      </c>
      <c r="AB21" s="27">
        <f t="shared" si="0"/>
        <v>1.6E-2</v>
      </c>
      <c r="AC21" s="27">
        <f t="shared" si="0"/>
        <v>0</v>
      </c>
      <c r="AD21" s="27">
        <f t="shared" si="0"/>
        <v>0</v>
      </c>
      <c r="AE21" s="27">
        <f t="shared" si="0"/>
        <v>2.5000000000000001E-2</v>
      </c>
      <c r="AF21" s="27">
        <f t="shared" si="0"/>
        <v>0.02</v>
      </c>
      <c r="AG21" s="27">
        <f t="shared" si="0"/>
        <v>0</v>
      </c>
      <c r="AH21" s="27">
        <f t="shared" si="0"/>
        <v>0</v>
      </c>
      <c r="AI21" s="27">
        <f t="shared" si="0"/>
        <v>9.8000000000000004E-2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15.989000000000001</v>
      </c>
      <c r="E22" s="76">
        <f>E21*$D27</f>
        <v>2.3010000000000002</v>
      </c>
      <c r="F22" s="76">
        <f>F21*$D27</f>
        <v>1.2390000000000001</v>
      </c>
      <c r="G22" s="76">
        <f t="shared" ref="G22:AE22" si="1">G21*$D27</f>
        <v>0.47200000000000003</v>
      </c>
      <c r="H22" s="76">
        <f>H21*$D27</f>
        <v>2.95</v>
      </c>
      <c r="I22" s="76">
        <f>I21*$D27</f>
        <v>2.1829999999999998</v>
      </c>
      <c r="J22" s="76">
        <f>J21*$D27</f>
        <v>0.88500000000000001</v>
      </c>
      <c r="K22" s="76">
        <f>K21*$D27</f>
        <v>0.11800000000000001</v>
      </c>
      <c r="L22" s="76">
        <f t="shared" si="1"/>
        <v>12.920999999999999</v>
      </c>
      <c r="M22" s="76">
        <f t="shared" si="1"/>
        <v>3.0089999999999999</v>
      </c>
      <c r="N22" s="76">
        <f t="shared" si="1"/>
        <v>4.1890000000000001</v>
      </c>
      <c r="O22" s="76">
        <f t="shared" si="1"/>
        <v>1.0619999999999998</v>
      </c>
      <c r="P22" s="76">
        <f>P21*$D27</f>
        <v>7.08</v>
      </c>
      <c r="Q22" s="76">
        <f t="shared" si="1"/>
        <v>5.6639999999999997</v>
      </c>
      <c r="R22" s="76">
        <f t="shared" si="1"/>
        <v>0.47200000000000003</v>
      </c>
      <c r="S22" s="125">
        <f t="shared" si="1"/>
        <v>19.470000000000002</v>
      </c>
      <c r="T22" s="76">
        <f t="shared" si="1"/>
        <v>0</v>
      </c>
      <c r="U22" s="76">
        <f t="shared" si="1"/>
        <v>0.29499999999999998</v>
      </c>
      <c r="V22" s="76">
        <f t="shared" si="1"/>
        <v>0.23600000000000002</v>
      </c>
      <c r="W22" s="76">
        <f t="shared" si="1"/>
        <v>4.4249999999999998</v>
      </c>
      <c r="X22" s="76"/>
      <c r="Y22" s="76">
        <f t="shared" si="1"/>
        <v>0</v>
      </c>
      <c r="Z22" s="76">
        <f t="shared" si="1"/>
        <v>0.70799999999999996</v>
      </c>
      <c r="AA22" s="76">
        <f t="shared" si="1"/>
        <v>12.802999999999999</v>
      </c>
      <c r="AB22" s="76">
        <f t="shared" si="1"/>
        <v>0.94400000000000006</v>
      </c>
      <c r="AC22" s="76">
        <f t="shared" si="1"/>
        <v>0</v>
      </c>
      <c r="AD22" s="76">
        <f t="shared" si="1"/>
        <v>0</v>
      </c>
      <c r="AE22" s="76">
        <f t="shared" si="1"/>
        <v>1.4750000000000001</v>
      </c>
      <c r="AF22" s="76">
        <v>1.22</v>
      </c>
      <c r="AG22" s="76"/>
      <c r="AH22" s="76"/>
      <c r="AI22" s="76">
        <v>5.84</v>
      </c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109.06</v>
      </c>
      <c r="E23" s="30">
        <v>71.87</v>
      </c>
      <c r="F23" s="30">
        <v>963</v>
      </c>
      <c r="G23" s="30">
        <v>125.58</v>
      </c>
      <c r="H23" s="30">
        <v>93.45</v>
      </c>
      <c r="I23" s="30">
        <v>53.75</v>
      </c>
      <c r="J23" s="30">
        <v>67.5</v>
      </c>
      <c r="K23" s="30">
        <v>369.65</v>
      </c>
      <c r="L23" s="30">
        <v>45.92</v>
      </c>
      <c r="M23" s="30">
        <v>43.42</v>
      </c>
      <c r="N23" s="30">
        <v>39.5</v>
      </c>
      <c r="O23" s="30">
        <v>45</v>
      </c>
      <c r="P23" s="30">
        <v>548.78</v>
      </c>
      <c r="Q23" s="30">
        <v>42.68</v>
      </c>
      <c r="R23" s="30">
        <v>148.74</v>
      </c>
      <c r="S23" s="30">
        <v>9.68</v>
      </c>
      <c r="T23" s="30">
        <v>586.9</v>
      </c>
      <c r="U23" s="30">
        <v>14.28</v>
      </c>
      <c r="V23" s="30">
        <v>282.8</v>
      </c>
      <c r="W23" s="30">
        <v>153.16999999999999</v>
      </c>
      <c r="X23" s="30">
        <v>137.1</v>
      </c>
      <c r="Y23" s="30">
        <v>40.04</v>
      </c>
      <c r="Z23" s="30">
        <v>668.45</v>
      </c>
      <c r="AA23" s="30">
        <v>73.23</v>
      </c>
      <c r="AB23" s="30">
        <v>164.91</v>
      </c>
      <c r="AC23" s="30">
        <v>138.91999999999999</v>
      </c>
      <c r="AD23" s="30">
        <v>223.95</v>
      </c>
      <c r="AE23" s="101">
        <v>108.21</v>
      </c>
      <c r="AF23" s="3">
        <v>284</v>
      </c>
      <c r="AG23" s="3">
        <v>141.13</v>
      </c>
      <c r="AH23" s="3">
        <v>25</v>
      </c>
      <c r="AI23" s="3">
        <v>357.55</v>
      </c>
      <c r="AJ23" s="3">
        <v>257.01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1743.76034</v>
      </c>
      <c r="E24" s="32">
        <f t="shared" ref="E24:AJ24" si="2">E22*E23</f>
        <v>165.37287000000003</v>
      </c>
      <c r="F24" s="32">
        <f t="shared" si="2"/>
        <v>1193.1570000000002</v>
      </c>
      <c r="G24" s="32">
        <f t="shared" si="2"/>
        <v>59.273760000000003</v>
      </c>
      <c r="H24" s="32">
        <f t="shared" si="2"/>
        <v>275.67750000000001</v>
      </c>
      <c r="I24" s="32">
        <f t="shared" si="2"/>
        <v>117.33624999999999</v>
      </c>
      <c r="J24" s="32">
        <f t="shared" si="2"/>
        <v>59.737499999999997</v>
      </c>
      <c r="K24" s="32">
        <f t="shared" si="2"/>
        <v>43.618699999999997</v>
      </c>
      <c r="L24" s="32">
        <f t="shared" si="2"/>
        <v>593.33231999999998</v>
      </c>
      <c r="M24" s="32">
        <f t="shared" si="2"/>
        <v>130.65078</v>
      </c>
      <c r="N24" s="32">
        <f t="shared" si="2"/>
        <v>165.46549999999999</v>
      </c>
      <c r="O24" s="32">
        <f t="shared" si="2"/>
        <v>47.789999999999992</v>
      </c>
      <c r="P24" s="32">
        <f t="shared" si="2"/>
        <v>3885.3624</v>
      </c>
      <c r="Q24" s="32">
        <f t="shared" si="2"/>
        <v>241.73952</v>
      </c>
      <c r="R24" s="32">
        <f t="shared" si="2"/>
        <v>70.205280000000002</v>
      </c>
      <c r="S24" s="32">
        <v>0.98</v>
      </c>
      <c r="T24" s="32">
        <f t="shared" si="2"/>
        <v>0</v>
      </c>
      <c r="U24" s="32">
        <f t="shared" si="2"/>
        <v>4.2125999999999992</v>
      </c>
      <c r="V24" s="32">
        <f t="shared" si="2"/>
        <v>66.740800000000007</v>
      </c>
      <c r="W24" s="32">
        <f t="shared" si="2"/>
        <v>677.77724999999987</v>
      </c>
      <c r="X24" s="32">
        <f t="shared" si="2"/>
        <v>0</v>
      </c>
      <c r="Y24" s="32">
        <f t="shared" si="2"/>
        <v>0</v>
      </c>
      <c r="Z24" s="32">
        <f t="shared" si="2"/>
        <v>473.26260000000002</v>
      </c>
      <c r="AA24" s="32">
        <f t="shared" si="2"/>
        <v>937.56368999999995</v>
      </c>
      <c r="AB24" s="32">
        <f t="shared" si="2"/>
        <v>155.67504</v>
      </c>
      <c r="AC24" s="32">
        <f t="shared" si="2"/>
        <v>0</v>
      </c>
      <c r="AD24" s="32">
        <f t="shared" si="2"/>
        <v>0</v>
      </c>
      <c r="AE24" s="32">
        <f t="shared" si="2"/>
        <v>159.60974999999999</v>
      </c>
      <c r="AF24" s="32">
        <f t="shared" si="2"/>
        <v>346.48</v>
      </c>
      <c r="AG24" s="32">
        <f t="shared" si="2"/>
        <v>0</v>
      </c>
      <c r="AH24" s="32">
        <f t="shared" si="2"/>
        <v>0</v>
      </c>
      <c r="AI24" s="32">
        <f t="shared" si="2"/>
        <v>2088.0920000000001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13702.873449999997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232.25209237288132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59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B2" workbookViewId="0">
      <selection activeCell="H8" sqref="H8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5.710937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60</v>
      </c>
      <c r="K2" s="19" t="s">
        <v>59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65</v>
      </c>
      <c r="AF2" s="117" t="s">
        <v>64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66</v>
      </c>
      <c r="D3" s="16">
        <v>0.126</v>
      </c>
      <c r="E3" s="16">
        <v>4.0000000000000001E-3</v>
      </c>
      <c r="F3" s="16">
        <v>4.0000000000000001E-3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56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0.01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67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35"/>
      <c r="B13" s="21">
        <v>0.2</v>
      </c>
      <c r="C13" s="107" t="s">
        <v>68</v>
      </c>
      <c r="D13" s="16"/>
      <c r="E13" s="16"/>
      <c r="F13" s="16">
        <v>5.0000000000000001E-3</v>
      </c>
      <c r="G13" s="16">
        <v>2E-3</v>
      </c>
      <c r="H13" s="16"/>
      <c r="I13" s="16"/>
      <c r="J13" s="16"/>
      <c r="K13" s="16"/>
      <c r="L13" s="16">
        <v>0.2</v>
      </c>
      <c r="M13" s="16">
        <v>1.4999999999999999E-2</v>
      </c>
      <c r="N13" s="16"/>
      <c r="O13" s="16"/>
      <c r="P13" s="16">
        <v>0.1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0.15</v>
      </c>
      <c r="C18" s="107" t="s">
        <v>71</v>
      </c>
      <c r="D18" s="16">
        <v>0.05</v>
      </c>
      <c r="E18" s="16">
        <v>1.4999999999999999E-2</v>
      </c>
      <c r="F18" s="16">
        <v>3.0000000000000001E-3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0.33</v>
      </c>
      <c r="T18" s="22"/>
      <c r="U18" s="16"/>
      <c r="V18" s="16">
        <v>5.0000000000000001E-3</v>
      </c>
      <c r="W18" s="16"/>
      <c r="X18" s="46"/>
      <c r="Y18" s="16"/>
      <c r="Z18" s="16"/>
      <c r="AA18" s="16"/>
      <c r="AB18" s="16"/>
      <c r="AC18" s="16"/>
      <c r="AD18" s="16"/>
      <c r="AE18" s="102">
        <v>2.5000000000000001E-2</v>
      </c>
      <c r="AF18" s="102"/>
      <c r="AG18" s="102"/>
      <c r="AH18" s="102">
        <v>0.09</v>
      </c>
      <c r="AI18" s="102"/>
      <c r="AJ18" s="102"/>
    </row>
    <row r="19" spans="1:36" x14ac:dyDescent="0.25">
      <c r="A19" s="135"/>
      <c r="B19" s="21">
        <v>0.18</v>
      </c>
      <c r="C19" s="107" t="s">
        <v>37</v>
      </c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0.18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5"/>
      <c r="B20" s="21">
        <v>0.02</v>
      </c>
      <c r="C20" s="23" t="s">
        <v>70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0.26600000000000001</v>
      </c>
      <c r="E21" s="110">
        <f t="shared" ref="E21:AJ21" si="0">SUM(E3:E20)</f>
        <v>3.9E-2</v>
      </c>
      <c r="F21" s="110">
        <f t="shared" si="0"/>
        <v>1.7000000000000001E-2</v>
      </c>
      <c r="G21" s="110">
        <f t="shared" si="0"/>
        <v>8.0000000000000002E-3</v>
      </c>
      <c r="H21" s="110">
        <f t="shared" si="0"/>
        <v>0.05</v>
      </c>
      <c r="I21" s="110">
        <f t="shared" si="0"/>
        <v>3.6999999999999998E-2</v>
      </c>
      <c r="J21" s="110">
        <f t="shared" si="0"/>
        <v>1.4999999999999999E-2</v>
      </c>
      <c r="K21" s="110">
        <f t="shared" si="0"/>
        <v>2E-3</v>
      </c>
      <c r="L21" s="110">
        <f t="shared" si="0"/>
        <v>0.219</v>
      </c>
      <c r="M21" s="110">
        <f t="shared" si="0"/>
        <v>3.6999999999999998E-2</v>
      </c>
      <c r="N21" s="110">
        <f t="shared" si="0"/>
        <v>7.0999999999999994E-2</v>
      </c>
      <c r="O21" s="110">
        <f t="shared" si="0"/>
        <v>1.7999999999999999E-2</v>
      </c>
      <c r="P21" s="110">
        <f t="shared" si="0"/>
        <v>0.1</v>
      </c>
      <c r="Q21" s="110">
        <f t="shared" si="0"/>
        <v>3.5999999999999997E-2</v>
      </c>
      <c r="R21" s="110">
        <f t="shared" si="0"/>
        <v>8.0000000000000002E-3</v>
      </c>
      <c r="S21" s="110">
        <f t="shared" si="0"/>
        <v>0.33</v>
      </c>
      <c r="T21" s="110">
        <f t="shared" si="0"/>
        <v>0</v>
      </c>
      <c r="U21" s="110">
        <f t="shared" si="0"/>
        <v>5.0000000000000001E-3</v>
      </c>
      <c r="V21" s="110">
        <f t="shared" si="0"/>
        <v>1.4999999999999999E-2</v>
      </c>
      <c r="W21" s="110">
        <f t="shared" si="0"/>
        <v>7.4999999999999997E-2</v>
      </c>
      <c r="X21" s="110">
        <f t="shared" si="0"/>
        <v>0</v>
      </c>
      <c r="Y21" s="110">
        <f t="shared" si="0"/>
        <v>0</v>
      </c>
      <c r="Z21" s="110">
        <f t="shared" si="0"/>
        <v>0.01</v>
      </c>
      <c r="AA21" s="110">
        <f t="shared" si="0"/>
        <v>0.18</v>
      </c>
      <c r="AB21" s="110">
        <f t="shared" si="0"/>
        <v>1.6E-2</v>
      </c>
      <c r="AC21" s="110">
        <f t="shared" si="0"/>
        <v>0</v>
      </c>
      <c r="AD21" s="110">
        <f t="shared" si="0"/>
        <v>0</v>
      </c>
      <c r="AE21" s="110">
        <f t="shared" si="0"/>
        <v>2.5000000000000001E-2</v>
      </c>
      <c r="AF21" s="110">
        <f t="shared" si="0"/>
        <v>0</v>
      </c>
      <c r="AG21" s="110">
        <f t="shared" si="0"/>
        <v>0</v>
      </c>
      <c r="AH21" s="110">
        <f t="shared" si="0"/>
        <v>0.09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0.79800000000000004</v>
      </c>
      <c r="E22" s="112">
        <f>E21*$D27</f>
        <v>0.11699999999999999</v>
      </c>
      <c r="F22" s="112">
        <f>F21*$D27</f>
        <v>5.1000000000000004E-2</v>
      </c>
      <c r="G22" s="118">
        <f t="shared" ref="G22:U22" si="1">G21*$D27</f>
        <v>2.4E-2</v>
      </c>
      <c r="H22" s="112">
        <f>H21*$D27</f>
        <v>0.15000000000000002</v>
      </c>
      <c r="I22" s="112">
        <f>I21*$D27</f>
        <v>0.11099999999999999</v>
      </c>
      <c r="J22" s="112">
        <f>J21*$D27</f>
        <v>4.4999999999999998E-2</v>
      </c>
      <c r="K22" s="118">
        <f>K21*$D27</f>
        <v>6.0000000000000001E-3</v>
      </c>
      <c r="L22" s="112">
        <f t="shared" si="1"/>
        <v>0.65700000000000003</v>
      </c>
      <c r="M22" s="112">
        <f t="shared" si="1"/>
        <v>0.11099999999999999</v>
      </c>
      <c r="N22" s="112">
        <f t="shared" si="1"/>
        <v>0.21299999999999997</v>
      </c>
      <c r="O22" s="112">
        <f t="shared" si="1"/>
        <v>5.3999999999999992E-2</v>
      </c>
      <c r="P22" s="112">
        <f>P21*$D27</f>
        <v>0.30000000000000004</v>
      </c>
      <c r="Q22" s="112">
        <f t="shared" si="1"/>
        <v>0.10799999999999998</v>
      </c>
      <c r="R22" s="112">
        <f t="shared" si="1"/>
        <v>2.4E-2</v>
      </c>
      <c r="S22" s="113">
        <f>S21*$D27</f>
        <v>0.99</v>
      </c>
      <c r="T22" s="114">
        <f t="shared" si="1"/>
        <v>0</v>
      </c>
      <c r="U22" s="114">
        <f t="shared" si="1"/>
        <v>1.4999999999999999E-2</v>
      </c>
      <c r="V22" s="118">
        <f>V21*$D27</f>
        <v>4.4999999999999998E-2</v>
      </c>
      <c r="W22" s="112">
        <f>W21*$D27</f>
        <v>0.22499999999999998</v>
      </c>
      <c r="X22" s="114"/>
      <c r="Y22" s="118">
        <f>Y21*$D27</f>
        <v>0</v>
      </c>
      <c r="Z22" s="112">
        <f>Z21*D27</f>
        <v>0.03</v>
      </c>
      <c r="AA22" s="112">
        <f>AA21*$D27</f>
        <v>0.54</v>
      </c>
      <c r="AB22" s="118">
        <f t="shared" ref="AB22:AJ22" si="2">AB21*$D27</f>
        <v>4.8000000000000001E-2</v>
      </c>
      <c r="AC22" s="112">
        <f t="shared" si="2"/>
        <v>0</v>
      </c>
      <c r="AD22" s="112">
        <f t="shared" si="2"/>
        <v>0</v>
      </c>
      <c r="AE22" s="112">
        <f t="shared" si="2"/>
        <v>7.5000000000000011E-2</v>
      </c>
      <c r="AF22" s="112">
        <f t="shared" si="2"/>
        <v>0</v>
      </c>
      <c r="AG22" s="118">
        <f t="shared" si="2"/>
        <v>0</v>
      </c>
      <c r="AH22" s="112">
        <f t="shared" si="2"/>
        <v>0.27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71.8</v>
      </c>
      <c r="F23" s="115">
        <v>937.7</v>
      </c>
      <c r="G23" s="115">
        <v>122.9</v>
      </c>
      <c r="H23" s="115">
        <v>93.45</v>
      </c>
      <c r="I23" s="115">
        <v>53.75</v>
      </c>
      <c r="J23" s="115">
        <v>67.5</v>
      </c>
      <c r="K23" s="115">
        <v>369.65</v>
      </c>
      <c r="L23" s="115">
        <v>42.4</v>
      </c>
      <c r="M23" s="115">
        <v>35.4</v>
      </c>
      <c r="N23" s="115">
        <v>36.700000000000003</v>
      </c>
      <c r="O23" s="115">
        <v>36.9</v>
      </c>
      <c r="P23" s="115">
        <v>529.4</v>
      </c>
      <c r="Q23" s="115">
        <v>38.9</v>
      </c>
      <c r="R23" s="115">
        <v>144.5</v>
      </c>
      <c r="S23" s="115">
        <v>9.1999999999999993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668.45</v>
      </c>
      <c r="AA23" s="115">
        <v>70.900000000000006</v>
      </c>
      <c r="AB23" s="115">
        <v>162.1</v>
      </c>
      <c r="AC23" s="115">
        <v>138.19999999999999</v>
      </c>
      <c r="AD23" s="115">
        <v>189.9</v>
      </c>
      <c r="AE23" s="55">
        <v>108.21</v>
      </c>
      <c r="AF23" s="55">
        <v>211.94</v>
      </c>
      <c r="AG23" s="55">
        <v>102.89</v>
      </c>
      <c r="AH23" s="55">
        <v>358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82.593000000000004</v>
      </c>
      <c r="E24" s="116">
        <f t="shared" ref="E24:AJ24" si="3">E22*E23</f>
        <v>8.400599999999999</v>
      </c>
      <c r="F24" s="116">
        <f t="shared" si="3"/>
        <v>47.822700000000005</v>
      </c>
      <c r="G24" s="116">
        <f t="shared" si="3"/>
        <v>2.9496000000000002</v>
      </c>
      <c r="H24" s="116">
        <f t="shared" si="3"/>
        <v>14.017500000000002</v>
      </c>
      <c r="I24" s="116">
        <f t="shared" si="3"/>
        <v>5.9662499999999996</v>
      </c>
      <c r="J24" s="116">
        <f t="shared" si="3"/>
        <v>3.0375000000000001</v>
      </c>
      <c r="K24" s="116">
        <f t="shared" si="3"/>
        <v>2.2178999999999998</v>
      </c>
      <c r="L24" s="116">
        <f t="shared" si="3"/>
        <v>27.8568</v>
      </c>
      <c r="M24" s="116">
        <f t="shared" si="3"/>
        <v>3.9293999999999993</v>
      </c>
      <c r="N24" s="116">
        <f t="shared" si="3"/>
        <v>7.817099999999999</v>
      </c>
      <c r="O24" s="116">
        <f t="shared" si="3"/>
        <v>1.9925999999999997</v>
      </c>
      <c r="P24" s="123">
        <f t="shared" si="3"/>
        <v>158.82000000000002</v>
      </c>
      <c r="Q24" s="116">
        <f t="shared" si="3"/>
        <v>4.2011999999999992</v>
      </c>
      <c r="R24" s="116">
        <f t="shared" si="3"/>
        <v>3.468</v>
      </c>
      <c r="S24" s="116">
        <f t="shared" si="3"/>
        <v>9.1079999999999988</v>
      </c>
      <c r="T24" s="116">
        <f t="shared" si="3"/>
        <v>0</v>
      </c>
      <c r="U24" s="116">
        <f t="shared" si="3"/>
        <v>0.20699999999999999</v>
      </c>
      <c r="V24" s="116">
        <f t="shared" si="3"/>
        <v>12.0915</v>
      </c>
      <c r="W24" s="116">
        <f t="shared" si="3"/>
        <v>32.94</v>
      </c>
      <c r="X24" s="116">
        <f t="shared" si="3"/>
        <v>0</v>
      </c>
      <c r="Y24" s="116">
        <f t="shared" si="3"/>
        <v>0</v>
      </c>
      <c r="Z24" s="116">
        <f t="shared" si="3"/>
        <v>20.0535</v>
      </c>
      <c r="AA24" s="116">
        <f t="shared" si="3"/>
        <v>38.286000000000008</v>
      </c>
      <c r="AB24" s="116">
        <f t="shared" si="3"/>
        <v>7.7808000000000002</v>
      </c>
      <c r="AC24" s="116">
        <f t="shared" si="3"/>
        <v>0</v>
      </c>
      <c r="AD24" s="116">
        <f t="shared" si="3"/>
        <v>0</v>
      </c>
      <c r="AE24" s="116">
        <f t="shared" si="3"/>
        <v>8.1157500000000002</v>
      </c>
      <c r="AF24" s="116">
        <f t="shared" si="3"/>
        <v>0</v>
      </c>
      <c r="AG24" s="116">
        <f t="shared" si="3"/>
        <v>0</v>
      </c>
      <c r="AH24" s="116">
        <f t="shared" si="3"/>
        <v>96.660000000000011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600.33270000000005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200.11090000000002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3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L13" sqref="L13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60</v>
      </c>
      <c r="K2" s="63" t="s">
        <v>59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65</v>
      </c>
      <c r="AE2" s="100" t="s">
        <v>64</v>
      </c>
      <c r="AF2" s="91" t="s">
        <v>55</v>
      </c>
      <c r="AG2" s="91" t="s">
        <v>48</v>
      </c>
      <c r="AH2" s="91" t="s">
        <v>53</v>
      </c>
      <c r="AI2" s="91" t="s">
        <v>62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66</v>
      </c>
      <c r="D3" s="16">
        <v>9.0999999999999998E-2</v>
      </c>
      <c r="E3" s="16">
        <v>3.0000000000000001E-3</v>
      </c>
      <c r="F3" s="16">
        <v>3.0000000000000001E-3</v>
      </c>
      <c r="G3" s="16"/>
      <c r="H3" s="16"/>
      <c r="I3" s="16"/>
      <c r="J3" s="16">
        <v>0.01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56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>
        <v>0.01</v>
      </c>
      <c r="C6" s="108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>
        <v>0.01</v>
      </c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7.0999999999999994E-2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7.0999999999999994E-2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67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68"/>
      <c r="T12" s="71"/>
      <c r="U12" s="74">
        <v>2E-3</v>
      </c>
      <c r="V12" s="16">
        <v>8.0000000000000002E-3</v>
      </c>
      <c r="W12" s="16"/>
      <c r="X12" s="1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0.15</v>
      </c>
      <c r="C13" s="108" t="s">
        <v>68</v>
      </c>
      <c r="D13" s="16"/>
      <c r="E13" s="16"/>
      <c r="F13" s="16">
        <v>3.0000000000000001E-3</v>
      </c>
      <c r="G13" s="16">
        <v>2E-3</v>
      </c>
      <c r="H13" s="16"/>
      <c r="I13" s="16"/>
      <c r="J13" s="16"/>
      <c r="K13" s="16"/>
      <c r="L13" s="16">
        <v>0.154</v>
      </c>
      <c r="M13" s="16">
        <v>0.01</v>
      </c>
      <c r="N13" s="16"/>
      <c r="O13" s="16"/>
      <c r="P13" s="16">
        <v>0.08</v>
      </c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2E-3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/>
      <c r="C14" s="10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0.12</v>
      </c>
      <c r="C18" s="108" t="s">
        <v>69</v>
      </c>
      <c r="D18" s="16">
        <v>3.4000000000000002E-2</v>
      </c>
      <c r="E18" s="16">
        <v>1.2E-2</v>
      </c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/>
      <c r="W18" s="16"/>
      <c r="X18" s="16"/>
      <c r="Y18" s="16"/>
      <c r="Z18" s="16"/>
      <c r="AA18" s="16"/>
      <c r="AB18" s="16"/>
      <c r="AC18" s="16"/>
      <c r="AD18" s="16">
        <v>0.02</v>
      </c>
      <c r="AE18" s="102"/>
      <c r="AF18" s="102"/>
      <c r="AG18" s="102">
        <v>7.0000000000000007E-2</v>
      </c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>
        <v>0.15</v>
      </c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>
        <v>0.02</v>
      </c>
      <c r="C20" s="14" t="s">
        <v>70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>
        <v>0.02</v>
      </c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0.19999999999999998</v>
      </c>
      <c r="E21" s="92">
        <f t="shared" ref="E21:AJ21" si="0">SUM(E3:E20)</f>
        <v>3.3000000000000002E-2</v>
      </c>
      <c r="F21" s="92">
        <f t="shared" si="0"/>
        <v>1.4E-2</v>
      </c>
      <c r="G21" s="92">
        <f t="shared" si="0"/>
        <v>8.0000000000000002E-3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0.01</v>
      </c>
      <c r="K21" s="92">
        <f t="shared" si="0"/>
        <v>2E-3</v>
      </c>
      <c r="L21" s="92">
        <f t="shared" si="0"/>
        <v>0.17299999999999999</v>
      </c>
      <c r="M21" s="92">
        <f>SUM(M3:M20)</f>
        <v>2.7000000000000003E-2</v>
      </c>
      <c r="N21" s="92">
        <f>SUM(N3:N20)</f>
        <v>5.1000000000000004E-2</v>
      </c>
      <c r="O21" s="92">
        <f t="shared" si="0"/>
        <v>1.7999999999999999E-2</v>
      </c>
      <c r="P21" s="92">
        <f t="shared" si="0"/>
        <v>0.08</v>
      </c>
      <c r="Q21" s="92">
        <f t="shared" si="0"/>
        <v>3.5999999999999997E-2</v>
      </c>
      <c r="R21" s="92">
        <f t="shared" si="0"/>
        <v>6.0000000000000001E-3</v>
      </c>
      <c r="S21" s="92">
        <f t="shared" si="0"/>
        <v>0.2</v>
      </c>
      <c r="T21" s="92">
        <f t="shared" si="0"/>
        <v>0</v>
      </c>
      <c r="U21" s="92">
        <f t="shared" si="0"/>
        <v>2E-3</v>
      </c>
      <c r="V21" s="92">
        <f t="shared" si="0"/>
        <v>8.0000000000000002E-3</v>
      </c>
      <c r="W21" s="92">
        <f t="shared" si="0"/>
        <v>7.0999999999999994E-2</v>
      </c>
      <c r="X21" s="92">
        <f t="shared" si="0"/>
        <v>0</v>
      </c>
      <c r="Y21" s="92">
        <f t="shared" si="0"/>
        <v>0.01</v>
      </c>
      <c r="Z21" s="92">
        <f t="shared" si="0"/>
        <v>0.15</v>
      </c>
      <c r="AA21" s="92">
        <f t="shared" si="0"/>
        <v>0</v>
      </c>
      <c r="AB21" s="92">
        <f t="shared" si="0"/>
        <v>1.2E-2</v>
      </c>
      <c r="AC21" s="92">
        <f t="shared" si="0"/>
        <v>0</v>
      </c>
      <c r="AD21" s="92">
        <f t="shared" si="0"/>
        <v>0.02</v>
      </c>
      <c r="AE21" s="92">
        <f t="shared" si="0"/>
        <v>0</v>
      </c>
      <c r="AF21" s="92">
        <f t="shared" si="0"/>
        <v>0</v>
      </c>
      <c r="AG21" s="92">
        <f t="shared" si="0"/>
        <v>7.0000000000000007E-2</v>
      </c>
      <c r="AH21" s="92">
        <f t="shared" si="0"/>
        <v>0</v>
      </c>
      <c r="AI21" s="92">
        <f t="shared" si="0"/>
        <v>0.02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2.9999999999999996</v>
      </c>
      <c r="E22" s="93">
        <f>E21*$D27</f>
        <v>0.495</v>
      </c>
      <c r="F22" s="93">
        <f>F21*$D27</f>
        <v>0.21</v>
      </c>
      <c r="G22" s="93">
        <f t="shared" ref="G22:Q22" si="1">G21*$D27</f>
        <v>0.12</v>
      </c>
      <c r="H22" s="93">
        <f>H21*$D27</f>
        <v>0.59999999999999987</v>
      </c>
      <c r="I22" s="93">
        <f>I21*$D27</f>
        <v>0.44999999999999996</v>
      </c>
      <c r="J22" s="93">
        <f t="shared" si="1"/>
        <v>0.15</v>
      </c>
      <c r="K22" s="94">
        <f>K21*$D27</f>
        <v>0.03</v>
      </c>
      <c r="L22" s="93">
        <f t="shared" si="1"/>
        <v>2.5949999999999998</v>
      </c>
      <c r="M22" s="93">
        <f t="shared" si="1"/>
        <v>0.40500000000000003</v>
      </c>
      <c r="N22" s="93">
        <f t="shared" si="1"/>
        <v>0.76500000000000001</v>
      </c>
      <c r="O22" s="93">
        <f t="shared" si="1"/>
        <v>0.26999999999999996</v>
      </c>
      <c r="P22" s="93">
        <f>P21*$D27</f>
        <v>1.2</v>
      </c>
      <c r="Q22" s="93">
        <f t="shared" si="1"/>
        <v>0.53999999999999992</v>
      </c>
      <c r="R22" s="93">
        <f>R21*$D27</f>
        <v>0.09</v>
      </c>
      <c r="S22" s="95">
        <f>S21*$D27</f>
        <v>3</v>
      </c>
      <c r="T22" s="96">
        <f>T21*$D27</f>
        <v>0</v>
      </c>
      <c r="U22" s="97">
        <f>U21*D27</f>
        <v>0.03</v>
      </c>
      <c r="V22" s="97">
        <f t="shared" ref="V22:AA22" si="2">V21*$D27</f>
        <v>0.12</v>
      </c>
      <c r="W22" s="93">
        <f t="shared" si="2"/>
        <v>1.0649999999999999</v>
      </c>
      <c r="X22" s="93">
        <f t="shared" si="2"/>
        <v>0</v>
      </c>
      <c r="Y22" s="93">
        <f t="shared" si="2"/>
        <v>0.15</v>
      </c>
      <c r="Z22" s="93">
        <f t="shared" si="2"/>
        <v>2.25</v>
      </c>
      <c r="AA22" s="93">
        <f t="shared" si="2"/>
        <v>0</v>
      </c>
      <c r="AB22" s="93">
        <f t="shared" ref="AB22:AD22" si="3">AB21*$D27</f>
        <v>0.18</v>
      </c>
      <c r="AC22" s="93">
        <f t="shared" si="3"/>
        <v>0</v>
      </c>
      <c r="AD22" s="93">
        <f t="shared" si="3"/>
        <v>0.3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1.05</v>
      </c>
      <c r="AH22" s="93">
        <f t="shared" ref="AH22" si="7">AH21*$D27</f>
        <v>0</v>
      </c>
      <c r="AI22" s="93">
        <f t="shared" ref="AI22" si="8">AI21*$D27</f>
        <v>0.3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109.06</v>
      </c>
      <c r="E23" s="66">
        <v>71.87</v>
      </c>
      <c r="F23" s="66">
        <v>963</v>
      </c>
      <c r="G23" s="66">
        <v>125.58</v>
      </c>
      <c r="H23" s="66">
        <v>93.45</v>
      </c>
      <c r="I23" s="66">
        <v>53.75</v>
      </c>
      <c r="J23" s="66">
        <v>67.5</v>
      </c>
      <c r="K23" s="66">
        <v>369.65</v>
      </c>
      <c r="L23" s="66">
        <v>45.92</v>
      </c>
      <c r="M23" s="66">
        <v>43.42</v>
      </c>
      <c r="N23" s="66">
        <v>39.5</v>
      </c>
      <c r="O23" s="66">
        <v>45</v>
      </c>
      <c r="P23" s="66">
        <v>548.78</v>
      </c>
      <c r="Q23" s="66">
        <v>42.68</v>
      </c>
      <c r="R23" s="77">
        <v>148.74</v>
      </c>
      <c r="S23" s="69">
        <v>9.68</v>
      </c>
      <c r="T23" s="72">
        <v>586.9</v>
      </c>
      <c r="U23" s="75">
        <v>14.28</v>
      </c>
      <c r="V23" s="66">
        <v>282.8</v>
      </c>
      <c r="W23" s="66">
        <v>153.16999999999999</v>
      </c>
      <c r="X23" s="66">
        <v>40.04</v>
      </c>
      <c r="Y23" s="66">
        <v>668.45</v>
      </c>
      <c r="Z23" s="66">
        <v>73.23</v>
      </c>
      <c r="AA23" s="77">
        <v>138.91999999999999</v>
      </c>
      <c r="AB23" s="66">
        <v>164.91</v>
      </c>
      <c r="AC23" s="66">
        <v>223.95</v>
      </c>
      <c r="AD23" s="66">
        <v>108.21</v>
      </c>
      <c r="AE23" s="103">
        <v>211.94</v>
      </c>
      <c r="AF23" s="99">
        <v>102.89</v>
      </c>
      <c r="AG23" s="99">
        <v>357.55</v>
      </c>
      <c r="AH23" s="99">
        <v>257.01</v>
      </c>
      <c r="AI23" s="99">
        <v>284</v>
      </c>
      <c r="AJ23" s="99">
        <v>141.13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327.17999999999995</v>
      </c>
      <c r="E24" s="98">
        <f t="shared" ref="E24:AJ24" si="10">E22*E23</f>
        <v>35.575650000000003</v>
      </c>
      <c r="F24" s="98">
        <f t="shared" si="10"/>
        <v>202.23</v>
      </c>
      <c r="G24" s="98">
        <f t="shared" si="10"/>
        <v>15.069599999999999</v>
      </c>
      <c r="H24" s="98">
        <f t="shared" si="10"/>
        <v>56.069999999999986</v>
      </c>
      <c r="I24" s="98">
        <f t="shared" si="10"/>
        <v>24.187499999999996</v>
      </c>
      <c r="J24" s="98">
        <f t="shared" si="10"/>
        <v>10.125</v>
      </c>
      <c r="K24" s="98">
        <f t="shared" si="10"/>
        <v>11.089499999999999</v>
      </c>
      <c r="L24" s="98">
        <f t="shared" si="10"/>
        <v>119.16239999999999</v>
      </c>
      <c r="M24" s="98">
        <f t="shared" si="10"/>
        <v>17.585100000000001</v>
      </c>
      <c r="N24" s="98">
        <f t="shared" si="10"/>
        <v>30.217500000000001</v>
      </c>
      <c r="O24" s="98">
        <f t="shared" si="10"/>
        <v>12.149999999999999</v>
      </c>
      <c r="P24" s="98">
        <f t="shared" si="10"/>
        <v>658.53599999999994</v>
      </c>
      <c r="Q24" s="98">
        <f t="shared" si="10"/>
        <v>23.047199999999997</v>
      </c>
      <c r="R24" s="98">
        <f t="shared" si="10"/>
        <v>13.3866</v>
      </c>
      <c r="S24" s="98">
        <f t="shared" si="10"/>
        <v>29.04</v>
      </c>
      <c r="T24" s="98">
        <f t="shared" si="10"/>
        <v>0</v>
      </c>
      <c r="U24" s="98">
        <f t="shared" si="10"/>
        <v>0.42839999999999995</v>
      </c>
      <c r="V24" s="98">
        <f t="shared" si="10"/>
        <v>33.936</v>
      </c>
      <c r="W24" s="98">
        <f t="shared" si="10"/>
        <v>163.12604999999999</v>
      </c>
      <c r="X24" s="98">
        <f t="shared" si="10"/>
        <v>0</v>
      </c>
      <c r="Y24" s="98">
        <f t="shared" si="10"/>
        <v>100.2675</v>
      </c>
      <c r="Z24" s="98">
        <f t="shared" si="10"/>
        <v>164.76750000000001</v>
      </c>
      <c r="AA24" s="98">
        <f t="shared" si="10"/>
        <v>0</v>
      </c>
      <c r="AB24" s="98">
        <f t="shared" si="10"/>
        <v>29.683799999999998</v>
      </c>
      <c r="AC24" s="98">
        <f t="shared" si="10"/>
        <v>0</v>
      </c>
      <c r="AD24" s="98">
        <f t="shared" si="10"/>
        <v>32.462999999999994</v>
      </c>
      <c r="AE24" s="98">
        <f t="shared" si="10"/>
        <v>0</v>
      </c>
      <c r="AF24" s="98">
        <f t="shared" si="10"/>
        <v>0</v>
      </c>
      <c r="AG24" s="98">
        <f t="shared" si="10"/>
        <v>375.42750000000001</v>
      </c>
      <c r="AH24" s="98">
        <f t="shared" si="10"/>
        <v>0</v>
      </c>
      <c r="AI24" s="98">
        <f t="shared" si="10"/>
        <v>85.2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2569.9517999999998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171.33011999999999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15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workbookViewId="0">
      <selection activeCell="AE11" sqref="AE11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60</v>
      </c>
      <c r="K2" s="19" t="s">
        <v>59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65</v>
      </c>
      <c r="AD2" s="121" t="s">
        <v>64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66</v>
      </c>
      <c r="D3" s="16">
        <v>0.126</v>
      </c>
      <c r="E3" s="16">
        <v>4.0000000000000001E-3</v>
      </c>
      <c r="F3" s="16">
        <v>4.0000000000000001E-3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56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>
        <v>0.01</v>
      </c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7.4999999999999997E-2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58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>
        <v>5.0000000000000001E-3</v>
      </c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35"/>
      <c r="B13" s="21">
        <v>0.2</v>
      </c>
      <c r="C13" s="60" t="s">
        <v>68</v>
      </c>
      <c r="D13" s="16"/>
      <c r="E13" s="16"/>
      <c r="F13" s="16">
        <v>5.0000000000000001E-3</v>
      </c>
      <c r="G13" s="16">
        <v>2E-3</v>
      </c>
      <c r="H13" s="16"/>
      <c r="I13" s="16"/>
      <c r="J13" s="16"/>
      <c r="K13" s="16"/>
      <c r="L13" s="16">
        <v>0.2</v>
      </c>
      <c r="M13" s="16">
        <v>1.4999999999999999E-2</v>
      </c>
      <c r="N13" s="16"/>
      <c r="O13" s="16"/>
      <c r="P13" s="16">
        <v>0.1</v>
      </c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3.0000000000000001E-3</v>
      </c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38</v>
      </c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0.15</v>
      </c>
      <c r="C18" s="107" t="s">
        <v>71</v>
      </c>
      <c r="D18" s="16">
        <v>0.05</v>
      </c>
      <c r="E18" s="16">
        <v>5.0000000000000001E-3</v>
      </c>
      <c r="F18" s="16">
        <v>3.0000000000000001E-3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>
        <v>5.0000000000000001E-3</v>
      </c>
      <c r="W18" s="16"/>
      <c r="X18" s="16"/>
      <c r="Y18" s="16"/>
      <c r="Z18" s="16"/>
      <c r="AA18" s="16"/>
      <c r="AB18" s="16"/>
      <c r="AC18" s="16">
        <v>2.5000000000000001E-2</v>
      </c>
      <c r="AD18" s="102"/>
      <c r="AE18" s="102"/>
      <c r="AF18" s="102"/>
      <c r="AG18" s="102">
        <v>0.09</v>
      </c>
      <c r="AH18" s="102"/>
      <c r="AI18" s="102"/>
    </row>
    <row r="19" spans="1:35" x14ac:dyDescent="0.25">
      <c r="A19" s="135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>
        <v>0.18</v>
      </c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35"/>
      <c r="B20" s="21">
        <v>0.02</v>
      </c>
      <c r="C20" s="23" t="s">
        <v>70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0.26600000000000001</v>
      </c>
      <c r="E21" s="27">
        <f t="shared" ref="E21:AI21" si="0">SUM(E3:E20)</f>
        <v>2.9000000000000001E-2</v>
      </c>
      <c r="F21" s="27">
        <f t="shared" si="0"/>
        <v>1.7000000000000001E-2</v>
      </c>
      <c r="G21" s="27">
        <f t="shared" si="0"/>
        <v>8.0000000000000002E-3</v>
      </c>
      <c r="H21" s="27">
        <f t="shared" si="0"/>
        <v>0.05</v>
      </c>
      <c r="I21" s="27">
        <f t="shared" si="0"/>
        <v>3.6999999999999998E-2</v>
      </c>
      <c r="J21" s="27">
        <f t="shared" si="0"/>
        <v>1.4999999999999999E-2</v>
      </c>
      <c r="K21" s="27">
        <f t="shared" si="0"/>
        <v>2E-3</v>
      </c>
      <c r="L21" s="27">
        <f t="shared" si="0"/>
        <v>0.219</v>
      </c>
      <c r="M21" s="27">
        <f t="shared" si="0"/>
        <v>3.6999999999999998E-2</v>
      </c>
      <c r="N21" s="27">
        <f t="shared" si="0"/>
        <v>7.0999999999999994E-2</v>
      </c>
      <c r="O21" s="27">
        <f t="shared" si="0"/>
        <v>1.7999999999999999E-2</v>
      </c>
      <c r="P21" s="27">
        <f t="shared" si="0"/>
        <v>0.1</v>
      </c>
      <c r="Q21" s="27">
        <f t="shared" si="0"/>
        <v>3.5999999999999997E-2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1.4999999999999999E-2</v>
      </c>
      <c r="W21" s="27">
        <f t="shared" si="0"/>
        <v>7.4999999999999997E-2</v>
      </c>
      <c r="X21" s="27">
        <f t="shared" si="0"/>
        <v>0</v>
      </c>
      <c r="Y21" s="27">
        <f t="shared" si="0"/>
        <v>0.01</v>
      </c>
      <c r="Z21" s="27">
        <f t="shared" si="0"/>
        <v>0.18</v>
      </c>
      <c r="AA21" s="27">
        <f t="shared" si="0"/>
        <v>1.6E-2</v>
      </c>
      <c r="AB21" s="27">
        <f t="shared" si="0"/>
        <v>0</v>
      </c>
      <c r="AC21" s="27">
        <f t="shared" si="0"/>
        <v>2.5000000000000001E-2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0.09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0.26600000000000001</v>
      </c>
      <c r="E22" s="76">
        <f t="shared" ref="E22:AI22" si="1">E21*$D27</f>
        <v>2.9000000000000001E-2</v>
      </c>
      <c r="F22" s="76">
        <f t="shared" si="1"/>
        <v>1.7000000000000001E-2</v>
      </c>
      <c r="G22" s="76">
        <f t="shared" si="1"/>
        <v>8.0000000000000002E-3</v>
      </c>
      <c r="H22" s="76">
        <f t="shared" si="1"/>
        <v>0.05</v>
      </c>
      <c r="I22" s="76">
        <f t="shared" si="1"/>
        <v>3.6999999999999998E-2</v>
      </c>
      <c r="J22" s="76">
        <f t="shared" si="1"/>
        <v>1.4999999999999999E-2</v>
      </c>
      <c r="K22" s="122">
        <f t="shared" si="1"/>
        <v>2E-3</v>
      </c>
      <c r="L22" s="76">
        <f t="shared" si="1"/>
        <v>0.219</v>
      </c>
      <c r="M22" s="76">
        <f t="shared" si="1"/>
        <v>3.6999999999999998E-2</v>
      </c>
      <c r="N22" s="76">
        <f t="shared" si="1"/>
        <v>7.0999999999999994E-2</v>
      </c>
      <c r="O22" s="76">
        <f t="shared" si="1"/>
        <v>1.7999999999999999E-2</v>
      </c>
      <c r="P22" s="76">
        <f t="shared" si="1"/>
        <v>0.1</v>
      </c>
      <c r="Q22" s="76">
        <f t="shared" si="1"/>
        <v>3.5999999999999997E-2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1.4999999999999999E-2</v>
      </c>
      <c r="W22" s="122">
        <f t="shared" si="1"/>
        <v>7.4999999999999997E-2</v>
      </c>
      <c r="X22" s="122">
        <f t="shared" si="1"/>
        <v>0</v>
      </c>
      <c r="Y22" s="76">
        <f t="shared" si="1"/>
        <v>0.01</v>
      </c>
      <c r="Z22" s="76">
        <f t="shared" si="1"/>
        <v>0.18</v>
      </c>
      <c r="AA22" s="122">
        <f t="shared" si="1"/>
        <v>1.6E-2</v>
      </c>
      <c r="AB22" s="76">
        <f t="shared" si="1"/>
        <v>0</v>
      </c>
      <c r="AC22" s="122">
        <f t="shared" si="1"/>
        <v>2.5000000000000001E-2</v>
      </c>
      <c r="AD22" s="122">
        <f t="shared" si="1"/>
        <v>0</v>
      </c>
      <c r="AE22" s="76">
        <f t="shared" si="1"/>
        <v>0</v>
      </c>
      <c r="AF22" s="122">
        <f t="shared" si="1"/>
        <v>0</v>
      </c>
      <c r="AG22" s="122">
        <f t="shared" si="1"/>
        <v>0.09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71.8</v>
      </c>
      <c r="F23" s="30">
        <v>937.7</v>
      </c>
      <c r="G23" s="30">
        <v>116</v>
      </c>
      <c r="H23" s="30">
        <v>93.45</v>
      </c>
      <c r="I23" s="30">
        <v>53.75</v>
      </c>
      <c r="J23" s="30">
        <v>67.5</v>
      </c>
      <c r="K23" s="30">
        <v>369.65</v>
      </c>
      <c r="L23" s="30">
        <v>42.4</v>
      </c>
      <c r="M23" s="30">
        <v>35.4</v>
      </c>
      <c r="N23" s="30">
        <v>36.700000000000003</v>
      </c>
      <c r="O23" s="30">
        <v>36.9</v>
      </c>
      <c r="P23" s="30">
        <v>529.4</v>
      </c>
      <c r="Q23" s="30">
        <v>38.9</v>
      </c>
      <c r="R23" s="30">
        <v>144.5</v>
      </c>
      <c r="S23" s="30">
        <v>9.1999999999999993</v>
      </c>
      <c r="T23" s="30">
        <v>554.6</v>
      </c>
      <c r="U23" s="30">
        <v>13.8</v>
      </c>
      <c r="V23" s="30">
        <v>268.7</v>
      </c>
      <c r="W23" s="30">
        <v>146.4</v>
      </c>
      <c r="X23" s="30">
        <v>39.6</v>
      </c>
      <c r="Y23" s="30">
        <v>654.57000000000005</v>
      </c>
      <c r="Z23" s="30">
        <v>70.900000000000006</v>
      </c>
      <c r="AA23" s="30">
        <v>162.1</v>
      </c>
      <c r="AB23" s="30">
        <v>138.16</v>
      </c>
      <c r="AC23" s="30">
        <v>108.21</v>
      </c>
      <c r="AD23" s="101">
        <v>211.94</v>
      </c>
      <c r="AE23" s="3">
        <v>247.5</v>
      </c>
      <c r="AF23" s="3">
        <v>101.8</v>
      </c>
      <c r="AG23" s="3">
        <v>357.6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27.531000000000002</v>
      </c>
      <c r="E24" s="32">
        <f t="shared" ref="E24:AI24" si="2">E22*E23</f>
        <v>2.0821999999999998</v>
      </c>
      <c r="F24" s="32">
        <f t="shared" si="2"/>
        <v>15.940900000000003</v>
      </c>
      <c r="G24" s="32">
        <f t="shared" si="2"/>
        <v>0.92800000000000005</v>
      </c>
      <c r="H24" s="32">
        <f t="shared" si="2"/>
        <v>4.6725000000000003</v>
      </c>
      <c r="I24" s="32">
        <f t="shared" si="2"/>
        <v>1.9887499999999998</v>
      </c>
      <c r="J24" s="32">
        <f t="shared" si="2"/>
        <v>1.0125</v>
      </c>
      <c r="K24" s="32">
        <f t="shared" si="2"/>
        <v>0.73929999999999996</v>
      </c>
      <c r="L24" s="32">
        <f t="shared" si="2"/>
        <v>9.2856000000000005</v>
      </c>
      <c r="M24" s="32">
        <f t="shared" si="2"/>
        <v>1.3097999999999999</v>
      </c>
      <c r="N24" s="32">
        <f t="shared" si="2"/>
        <v>2.6057000000000001</v>
      </c>
      <c r="O24" s="32">
        <f t="shared" si="2"/>
        <v>0.6641999999999999</v>
      </c>
      <c r="P24" s="32">
        <f t="shared" si="2"/>
        <v>52.94</v>
      </c>
      <c r="Q24" s="32">
        <f t="shared" si="2"/>
        <v>1.4003999999999999</v>
      </c>
      <c r="R24" s="32">
        <f t="shared" si="2"/>
        <v>1.1559999999999999</v>
      </c>
      <c r="S24" s="32">
        <f t="shared" si="2"/>
        <v>9.1999999999999993</v>
      </c>
      <c r="T24" s="32">
        <f t="shared" si="2"/>
        <v>0</v>
      </c>
      <c r="U24" s="32">
        <f t="shared" si="2"/>
        <v>6.9000000000000006E-2</v>
      </c>
      <c r="V24" s="32">
        <f t="shared" si="2"/>
        <v>4.0305</v>
      </c>
      <c r="W24" s="32">
        <f t="shared" si="2"/>
        <v>10.98</v>
      </c>
      <c r="X24" s="32">
        <f t="shared" si="2"/>
        <v>0</v>
      </c>
      <c r="Y24" s="32">
        <f t="shared" si="2"/>
        <v>6.545700000000001</v>
      </c>
      <c r="Z24" s="32">
        <f t="shared" si="2"/>
        <v>12.762</v>
      </c>
      <c r="AA24" s="32">
        <f t="shared" si="2"/>
        <v>2.5935999999999999</v>
      </c>
      <c r="AB24" s="32">
        <f t="shared" si="2"/>
        <v>0</v>
      </c>
      <c r="AC24" s="32">
        <f t="shared" si="2"/>
        <v>2.7052499999999999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32.183999999999997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28">
        <f>SUM(D24:AI24)</f>
        <v>205.32689999999999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205.32689999999999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2025-04-02T06:36:28Z</cp:lastPrinted>
  <dcterms:created xsi:type="dcterms:W3CDTF">2014-07-11T13:42:12Z</dcterms:created>
  <dcterms:modified xsi:type="dcterms:W3CDTF">2025-04-02T06:38:54Z</dcterms:modified>
</cp:coreProperties>
</file>