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<sst xmlns="http://schemas.openxmlformats.org/spreadsheetml/2006/main" count="289" uniqueCount="70">
  <si>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</si>
  <si>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</si>
  <si>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</si>
  <si>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</si>
  <si>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</si>
  <si>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</si>
  <si>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</si>
  <si>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</si>
  <si>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</si>
  <si>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</si>
  <si>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</si>
  <si>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</si>
  <si>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</si>
  <si>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</si>
  <si>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</si>
  <si>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</si>
  <si>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</si>
  <si>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</si>
  <si>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</si>
  <si>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</si>
  <si>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</si>
  <si>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</si>
  <si>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</si>
  <si>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</si>
  <si>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</si>
  <si>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</si>
  <si>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</si>
  <si>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</si>
  <si>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</si>
  <si>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</si>
  <si>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</si>
  <si>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</si>
  <si>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</si>
  <si>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</si>
  <si>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</si>
  <si>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</si>
  <si>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</si>
  <si>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</si>
  <si>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</si>
  <si>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</si>
  <si>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</si>
  <si>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</si>
  <si>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</si>
  <si>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</si>
  <si>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</si>
  <si>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</si>
  <si>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</si>
  <si>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</si>
  <si>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</si>
  <si>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</si>
  <si>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</si>
  <si>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</si>
  <si>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</si>
  <si>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</si>
  <si>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</si>
  <si>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</si>
  <si>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свекольная</t>
  </si>
  <si>
    <t>какао</t>
  </si>
  <si>
    <t>изюи</t>
  </si>
  <si>
    <t>мол сгущ</t>
  </si>
  <si>
    <t>лим кт</t>
  </si>
  <si>
    <t>курица</t>
  </si>
  <si>
    <t>каша рис мол</t>
  </si>
  <si>
    <t>какао с молоком</t>
  </si>
  <si>
    <t>зефир</t>
  </si>
  <si>
    <t>суп овощ со сметаной</t>
  </si>
  <si>
    <t>рагу из птицы</t>
  </si>
  <si>
    <t>пирог с повидлом</t>
  </si>
  <si>
    <t>рис</t>
  </si>
  <si>
    <t>суп овощ со смет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</si>
</sst>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61</v>
      </c>
      <c r="AF2" s="91" t="s">
        <v>64</v>
      </c>
      <c r="AG2" s="91" t="s">
        <v>49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2.5000000000000001E-2</v>
      </c>
      <c r="C7" s="107" t="s">
        <v>64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2.5000000000000001E-2</v>
      </c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69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1.0999999999999999E-2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0.18</v>
      </c>
      <c r="C13" s="107" t="s">
        <v>66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>
        <v>8.3000000000000004E-2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0.08</v>
      </c>
      <c r="C18" s="107" t="s">
        <v>67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4.5999999999999999E-2</v>
      </c>
      <c r="Z18" s="16"/>
      <c r="AA18" s="16"/>
      <c r="AB18" s="16"/>
      <c r="AC18" s="16"/>
      <c r="AD18" s="16"/>
      <c r="AE18" s="102"/>
      <c r="AF18" s="102"/>
      <c r="AG18" s="102">
        <v>0.04</v>
      </c>
      <c r="AH18" s="102"/>
      <c r="AI18" s="102"/>
      <c r="AJ18" s="102"/>
    </row>
    <row r="19" spans="1:37" ht="15" customHeight="1" x14ac:dyDescent="0.25">
      <c r="A19" s="127"/>
      <c r="B19" s="21">
        <v>0.18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2.1000000000000001E-2</v>
      </c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0.24599999999999997</v>
      </c>
      <c r="E21" s="27">
        <f t="shared" ref="E21:AJ21" si="0">SUM(E3:E20)</f>
        <v>3.9E-2</v>
      </c>
      <c r="F21" s="27">
        <f t="shared" si="0"/>
        <v>1.2E-2</v>
      </c>
      <c r="G21" s="27">
        <f t="shared" si="0"/>
        <v>1.4999999999999999E-2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</v>
      </c>
      <c r="M21" s="27">
        <f t="shared" si="0"/>
        <v>3.4000000000000002E-2</v>
      </c>
      <c r="N21" s="27">
        <f t="shared" si="0"/>
        <v>3.6999999999999998E-2</v>
      </c>
      <c r="O21" s="27">
        <f t="shared" si="0"/>
        <v>0.03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1.0999999999999999E-2</v>
      </c>
      <c r="W21" s="27">
        <f t="shared" si="0"/>
        <v>0</v>
      </c>
      <c r="X21" s="27"/>
      <c r="Y21" s="27">
        <f t="shared" si="0"/>
        <v>4.5999999999999999E-2</v>
      </c>
      <c r="Z21" s="27">
        <f t="shared" si="0"/>
        <v>1.2E-2</v>
      </c>
      <c r="AA21" s="27">
        <f t="shared" si="0"/>
        <v>0</v>
      </c>
      <c r="AB21" s="27">
        <f t="shared" si="0"/>
        <v>1.9000000000000003E-2</v>
      </c>
      <c r="AC21" s="27">
        <f t="shared" si="0"/>
        <v>2.1000000000000001E-2</v>
      </c>
      <c r="AD21" s="27">
        <f t="shared" si="0"/>
        <v>0</v>
      </c>
      <c r="AE21" s="27">
        <f t="shared" si="0"/>
        <v>8.3000000000000004E-2</v>
      </c>
      <c r="AF21" s="27">
        <f t="shared" si="0"/>
        <v>2.5000000000000001E-2</v>
      </c>
      <c r="AG21" s="27">
        <f t="shared" si="0"/>
        <v>0.04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14.513999999999998</v>
      </c>
      <c r="E22" s="76">
        <f>E21*$D27</f>
        <v>2.3010000000000002</v>
      </c>
      <c r="F22" s="76">
        <f>F21*$D27</f>
        <v>0.70799999999999996</v>
      </c>
      <c r="G22" s="76">
        <f t="shared" ref="G22:AE22" si="1">G21*$D27</f>
        <v>0.88500000000000001</v>
      </c>
      <c r="H22" s="76">
        <f>H21*$D27</f>
        <v>2.95</v>
      </c>
      <c r="I22" s="76">
        <f>I21*$D27</f>
        <v>2.1829999999999998</v>
      </c>
      <c r="J22" s="76">
        <f>J21*$D27</f>
        <v>1.6520000000000001</v>
      </c>
      <c r="K22" s="76">
        <f>K21*$D27</f>
        <v>0.11800000000000001</v>
      </c>
      <c r="L22" s="76">
        <f t="shared" si="1"/>
        <v>11.21</v>
      </c>
      <c r="M22" s="76">
        <f t="shared" si="1"/>
        <v>2.0060000000000002</v>
      </c>
      <c r="N22" s="76">
        <f t="shared" si="1"/>
        <v>2.1829999999999998</v>
      </c>
      <c r="O22" s="76">
        <f t="shared" si="1"/>
        <v>1.77</v>
      </c>
      <c r="P22" s="76">
        <f>P21*$D27</f>
        <v>0</v>
      </c>
      <c r="Q22" s="76">
        <f t="shared" si="1"/>
        <v>3.54</v>
      </c>
      <c r="R22" s="76">
        <f t="shared" si="1"/>
        <v>0.47200000000000003</v>
      </c>
      <c r="S22" s="125">
        <f t="shared" si="1"/>
        <v>14.75</v>
      </c>
      <c r="T22" s="76">
        <f t="shared" si="1"/>
        <v>0</v>
      </c>
      <c r="U22" s="76">
        <f t="shared" si="1"/>
        <v>0.29499999999999998</v>
      </c>
      <c r="V22" s="76">
        <f t="shared" si="1"/>
        <v>0.64899999999999991</v>
      </c>
      <c r="W22" s="76">
        <f t="shared" si="1"/>
        <v>0</v>
      </c>
      <c r="X22" s="76">
        <v>0.1</v>
      </c>
      <c r="Y22" s="76">
        <f t="shared" si="1"/>
        <v>2.714</v>
      </c>
      <c r="Z22" s="76">
        <f t="shared" si="1"/>
        <v>0.70799999999999996</v>
      </c>
      <c r="AA22" s="76">
        <f t="shared" si="1"/>
        <v>0</v>
      </c>
      <c r="AB22" s="76">
        <f t="shared" si="1"/>
        <v>1.1210000000000002</v>
      </c>
      <c r="AC22" s="76">
        <f t="shared" si="1"/>
        <v>1.2390000000000001</v>
      </c>
      <c r="AD22" s="76">
        <f t="shared" si="1"/>
        <v>0</v>
      </c>
      <c r="AE22" s="76">
        <f t="shared" si="1"/>
        <v>4.8970000000000002</v>
      </c>
      <c r="AF22" s="76">
        <v>1.82</v>
      </c>
      <c r="AG22" s="76">
        <v>2.64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108.21</v>
      </c>
      <c r="K23" s="30">
        <v>301.89999999999998</v>
      </c>
      <c r="L23" s="30">
        <v>45.92</v>
      </c>
      <c r="M23" s="30">
        <v>43.42</v>
      </c>
      <c r="N23" s="30">
        <v>39.5</v>
      </c>
      <c r="O23" s="30">
        <v>45</v>
      </c>
      <c r="P23" s="30">
        <v>548.78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211.94</v>
      </c>
      <c r="AF23" s="3">
        <v>295.7</v>
      </c>
      <c r="AG23" s="3">
        <v>141.13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1582.8968399999997</v>
      </c>
      <c r="E24" s="32">
        <f t="shared" ref="E24:AJ24" si="2">E22*E23</f>
        <v>165.37287000000003</v>
      </c>
      <c r="F24" s="32">
        <f t="shared" si="2"/>
        <v>681.80399999999997</v>
      </c>
      <c r="G24" s="32">
        <f t="shared" si="2"/>
        <v>111.1383</v>
      </c>
      <c r="H24" s="32">
        <f t="shared" si="2"/>
        <v>275.67750000000001</v>
      </c>
      <c r="I24" s="32">
        <f t="shared" si="2"/>
        <v>117.33624999999999</v>
      </c>
      <c r="J24" s="32">
        <f t="shared" si="2"/>
        <v>178.76292000000001</v>
      </c>
      <c r="K24" s="32">
        <f t="shared" si="2"/>
        <v>35.624200000000002</v>
      </c>
      <c r="L24" s="32">
        <f t="shared" si="2"/>
        <v>514.7632000000001</v>
      </c>
      <c r="M24" s="32">
        <f t="shared" si="2"/>
        <v>87.100520000000017</v>
      </c>
      <c r="N24" s="32">
        <f t="shared" si="2"/>
        <v>86.228499999999997</v>
      </c>
      <c r="O24" s="32">
        <f t="shared" si="2"/>
        <v>79.650000000000006</v>
      </c>
      <c r="P24" s="32">
        <f t="shared" si="2"/>
        <v>0</v>
      </c>
      <c r="Q24" s="32">
        <f t="shared" si="2"/>
        <v>151.0872</v>
      </c>
      <c r="R24" s="32">
        <f t="shared" si="2"/>
        <v>70.205280000000002</v>
      </c>
      <c r="S24" s="32">
        <v>0.98</v>
      </c>
      <c r="T24" s="32">
        <f t="shared" si="2"/>
        <v>0</v>
      </c>
      <c r="U24" s="32">
        <f t="shared" si="2"/>
        <v>4.2125999999999992</v>
      </c>
      <c r="V24" s="32">
        <f t="shared" si="2"/>
        <v>183.53719999999998</v>
      </c>
      <c r="W24" s="32">
        <f t="shared" si="2"/>
        <v>0</v>
      </c>
      <c r="X24" s="32">
        <f t="shared" si="2"/>
        <v>13.71</v>
      </c>
      <c r="Y24" s="32">
        <f t="shared" si="2"/>
        <v>108.66856</v>
      </c>
      <c r="Z24" s="32">
        <f t="shared" si="2"/>
        <v>473.26260000000002</v>
      </c>
      <c r="AA24" s="32">
        <f t="shared" si="2"/>
        <v>0</v>
      </c>
      <c r="AB24" s="32">
        <f t="shared" si="2"/>
        <v>184.86411000000004</v>
      </c>
      <c r="AC24" s="32">
        <f t="shared" si="2"/>
        <v>172.12188</v>
      </c>
      <c r="AD24" s="32">
        <f t="shared" si="2"/>
        <v>0</v>
      </c>
      <c r="AE24" s="32">
        <f t="shared" si="2"/>
        <v>1037.8701800000001</v>
      </c>
      <c r="AF24" s="32">
        <f t="shared" si="2"/>
        <v>538.17399999999998</v>
      </c>
      <c r="AG24" s="32">
        <f t="shared" si="2"/>
        <v>372.58320000000003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7227.6319099999992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122.50223576271185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59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Q20" sqref="Q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5.710937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64</v>
      </c>
      <c r="AF2" s="117" t="s">
        <v>61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2.5000000000000001E-2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2.5000000000000001E-2</v>
      </c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69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0.18</v>
      </c>
      <c r="C13" s="107" t="s">
        <v>66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>
        <v>8.3000000000000004E-2</v>
      </c>
      <c r="AG13" s="102"/>
      <c r="AH13" s="102"/>
      <c r="AI13" s="102"/>
      <c r="AJ13" s="102"/>
    </row>
    <row r="14" spans="1:36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0.08</v>
      </c>
      <c r="C18" s="107" t="s">
        <v>67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>
        <v>0.04</v>
      </c>
    </row>
    <row r="19" spans="1:36" x14ac:dyDescent="0.25">
      <c r="A19" s="127"/>
      <c r="B19" s="21">
        <v>0.18</v>
      </c>
      <c r="C19" s="107" t="s">
        <v>45</v>
      </c>
      <c r="D19" s="16"/>
      <c r="E19" s="16">
        <v>0.01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1.7999999999999999E-2</v>
      </c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0.24599999999999997</v>
      </c>
      <c r="E21" s="110">
        <f t="shared" ref="E21:AJ21" si="0">SUM(E3:E20)</f>
        <v>3.9E-2</v>
      </c>
      <c r="F21" s="110">
        <f t="shared" si="0"/>
        <v>1.2E-2</v>
      </c>
      <c r="G21" s="110">
        <f t="shared" si="0"/>
        <v>1.4999999999999999E-2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</v>
      </c>
      <c r="M21" s="110">
        <f t="shared" si="0"/>
        <v>3.4000000000000002E-2</v>
      </c>
      <c r="N21" s="110">
        <f t="shared" si="0"/>
        <v>3.6999999999999998E-2</v>
      </c>
      <c r="O21" s="110">
        <f t="shared" si="0"/>
        <v>0.03</v>
      </c>
      <c r="P21" s="110">
        <f t="shared" si="0"/>
        <v>0</v>
      </c>
      <c r="Q21" s="110">
        <f t="shared" si="0"/>
        <v>0.06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4.4999999999999998E-2</v>
      </c>
      <c r="Z21" s="110">
        <f t="shared" si="0"/>
        <v>0.01</v>
      </c>
      <c r="AA21" s="110">
        <f t="shared" si="0"/>
        <v>0</v>
      </c>
      <c r="AB21" s="110">
        <f t="shared" si="0"/>
        <v>1.9000000000000003E-2</v>
      </c>
      <c r="AC21" s="110">
        <f t="shared" si="0"/>
        <v>1.7999999999999999E-2</v>
      </c>
      <c r="AD21" s="110">
        <f t="shared" si="0"/>
        <v>0</v>
      </c>
      <c r="AE21" s="110">
        <f t="shared" si="0"/>
        <v>2.5000000000000001E-2</v>
      </c>
      <c r="AF21" s="110">
        <f t="shared" si="0"/>
        <v>8.3000000000000004E-2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0.04</v>
      </c>
    </row>
    <row r="22" spans="1:36" x14ac:dyDescent="0.25">
      <c r="A22" s="24"/>
      <c r="B22" s="25"/>
      <c r="C22" s="28" t="s">
        <v>9</v>
      </c>
      <c r="D22" s="111">
        <f>D21*$D27</f>
        <v>0.73799999999999988</v>
      </c>
      <c r="E22" s="112">
        <f>E21*$D27</f>
        <v>0.11699999999999999</v>
      </c>
      <c r="F22" s="112">
        <f>F21*$D27</f>
        <v>3.6000000000000004E-2</v>
      </c>
      <c r="G22" s="118">
        <f t="shared" ref="G22:U22" si="1">G21*$D27</f>
        <v>4.4999999999999998E-2</v>
      </c>
      <c r="H22" s="112">
        <f>H21*$D27</f>
        <v>0.15000000000000002</v>
      </c>
      <c r="I22" s="112">
        <f>I21*$D27</f>
        <v>0.11099999999999999</v>
      </c>
      <c r="J22" s="112">
        <f>J21*$D27</f>
        <v>8.4000000000000005E-2</v>
      </c>
      <c r="K22" s="118">
        <f>K21*$D27</f>
        <v>6.0000000000000001E-3</v>
      </c>
      <c r="L22" s="112">
        <f t="shared" si="1"/>
        <v>0.57000000000000006</v>
      </c>
      <c r="M22" s="112">
        <f t="shared" si="1"/>
        <v>0.10200000000000001</v>
      </c>
      <c r="N22" s="112">
        <f t="shared" si="1"/>
        <v>0.11099999999999999</v>
      </c>
      <c r="O22" s="112">
        <f t="shared" si="1"/>
        <v>0.09</v>
      </c>
      <c r="P22" s="112">
        <f>P21*$D27</f>
        <v>0</v>
      </c>
      <c r="Q22" s="112">
        <f t="shared" si="1"/>
        <v>0.18</v>
      </c>
      <c r="R22" s="112">
        <f t="shared" si="1"/>
        <v>2.4E-2</v>
      </c>
      <c r="S22" s="113">
        <f>S21*$D27</f>
        <v>3</v>
      </c>
      <c r="T22" s="114">
        <f t="shared" si="1"/>
        <v>0</v>
      </c>
      <c r="U22" s="114">
        <f t="shared" si="1"/>
        <v>1.4999999999999999E-2</v>
      </c>
      <c r="V22" s="118">
        <f>V21*$D27</f>
        <v>0.03</v>
      </c>
      <c r="W22" s="112">
        <f>W21*$D27</f>
        <v>0</v>
      </c>
      <c r="X22" s="114"/>
      <c r="Y22" s="118">
        <f>Y21*$D27</f>
        <v>0.13500000000000001</v>
      </c>
      <c r="Z22" s="112">
        <f>Z21*D27</f>
        <v>0.03</v>
      </c>
      <c r="AA22" s="112">
        <f>AA21*$D27</f>
        <v>0</v>
      </c>
      <c r="AB22" s="118">
        <f t="shared" ref="AB22:AJ22" si="2">AB21*$D27</f>
        <v>5.7000000000000009E-2</v>
      </c>
      <c r="AC22" s="112">
        <f t="shared" si="2"/>
        <v>5.3999999999999992E-2</v>
      </c>
      <c r="AD22" s="112">
        <f t="shared" si="2"/>
        <v>0</v>
      </c>
      <c r="AE22" s="112">
        <f t="shared" si="2"/>
        <v>7.5000000000000011E-2</v>
      </c>
      <c r="AF22" s="112">
        <f t="shared" si="2"/>
        <v>0.249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0.12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108.21</v>
      </c>
      <c r="K23" s="115">
        <v>301.89999999999998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295.7</v>
      </c>
      <c r="AF23" s="55">
        <v>211.94</v>
      </c>
      <c r="AG23" s="55">
        <v>102.89</v>
      </c>
      <c r="AH23" s="55">
        <v>358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76.382999999999981</v>
      </c>
      <c r="E24" s="116">
        <f t="shared" ref="E24:AJ24" si="3">E22*E23</f>
        <v>8.400599999999999</v>
      </c>
      <c r="F24" s="116">
        <f t="shared" si="3"/>
        <v>33.757200000000005</v>
      </c>
      <c r="G24" s="116">
        <f t="shared" si="3"/>
        <v>5.5305</v>
      </c>
      <c r="H24" s="116">
        <f t="shared" si="3"/>
        <v>14.017500000000002</v>
      </c>
      <c r="I24" s="116">
        <f t="shared" si="3"/>
        <v>5.9662499999999996</v>
      </c>
      <c r="J24" s="116">
        <f t="shared" si="3"/>
        <v>9.0896399999999993</v>
      </c>
      <c r="K24" s="116">
        <f t="shared" si="3"/>
        <v>1.8113999999999999</v>
      </c>
      <c r="L24" s="116">
        <f t="shared" si="3"/>
        <v>24.168000000000003</v>
      </c>
      <c r="M24" s="116">
        <f t="shared" si="3"/>
        <v>3.6108000000000002</v>
      </c>
      <c r="N24" s="116">
        <f t="shared" si="3"/>
        <v>4.0736999999999997</v>
      </c>
      <c r="O24" s="116">
        <f t="shared" si="3"/>
        <v>3.3209999999999997</v>
      </c>
      <c r="P24" s="123">
        <f t="shared" si="3"/>
        <v>0</v>
      </c>
      <c r="Q24" s="116">
        <f t="shared" si="3"/>
        <v>7.0019999999999998</v>
      </c>
      <c r="R24" s="116">
        <f t="shared" si="3"/>
        <v>3.468</v>
      </c>
      <c r="S24" s="116">
        <f t="shared" si="3"/>
        <v>27.599999999999998</v>
      </c>
      <c r="T24" s="116">
        <f t="shared" si="3"/>
        <v>0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0</v>
      </c>
      <c r="X24" s="116">
        <f t="shared" si="3"/>
        <v>0</v>
      </c>
      <c r="Y24" s="116">
        <f t="shared" si="3"/>
        <v>5.346000000000001</v>
      </c>
      <c r="Z24" s="116">
        <f t="shared" si="3"/>
        <v>20.0535</v>
      </c>
      <c r="AA24" s="116">
        <f t="shared" si="3"/>
        <v>0</v>
      </c>
      <c r="AB24" s="116">
        <f t="shared" si="3"/>
        <v>9.2397000000000009</v>
      </c>
      <c r="AC24" s="116">
        <f t="shared" si="3"/>
        <v>7.4627999999999988</v>
      </c>
      <c r="AD24" s="116">
        <f t="shared" si="3"/>
        <v>0</v>
      </c>
      <c r="AE24" s="116">
        <f t="shared" si="3"/>
        <v>22.177500000000002</v>
      </c>
      <c r="AF24" s="116">
        <f t="shared" si="3"/>
        <v>52.773060000000001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16.181999999999999</v>
      </c>
    </row>
    <row r="25" spans="1:36" x14ac:dyDescent="0.25">
      <c r="A25" s="24"/>
      <c r="B25" s="25"/>
      <c r="C25" s="33" t="s">
        <v>11</v>
      </c>
      <c r="D25" s="132">
        <f>SUM(D24:AJ24)</f>
        <v>369.70215000000007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123.23405000000002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64</v>
      </c>
      <c r="AE2" s="100" t="s">
        <v>61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62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63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0.02</v>
      </c>
      <c r="C7" s="108" t="s">
        <v>64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0.02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6.0000000000000001E-3</v>
      </c>
      <c r="N12" s="16">
        <v>0.01</v>
      </c>
      <c r="O12" s="16">
        <v>0.02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4.0000000000000001E-3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0.18</v>
      </c>
      <c r="C13" s="108" t="s">
        <v>66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2.1999999999999999E-2</v>
      </c>
      <c r="N13" s="16">
        <v>1.2E-2</v>
      </c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6.0000000000000001E-3</v>
      </c>
      <c r="AC13" s="16"/>
      <c r="AD13" s="16"/>
      <c r="AE13" s="102">
        <v>8.3000000000000004E-2</v>
      </c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6.5000000000000002E-2</v>
      </c>
      <c r="C18" s="108" t="s">
        <v>67</v>
      </c>
      <c r="D18" s="16">
        <v>1.9E-2</v>
      </c>
      <c r="E18" s="16">
        <v>3.0000000000000001E-3</v>
      </c>
      <c r="F18" s="16">
        <v>2E-3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4.1000000000000002E-2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>
        <v>0.03</v>
      </c>
    </row>
    <row r="19" spans="1:36" ht="15" customHeight="1" x14ac:dyDescent="0.25">
      <c r="A19" s="140"/>
      <c r="B19" s="55">
        <v>0.15</v>
      </c>
      <c r="C19" s="108" t="s">
        <v>45</v>
      </c>
      <c r="D19" s="16"/>
      <c r="E19" s="16">
        <v>8.0000000000000002E-3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>
        <v>1.4999999999999999E-2</v>
      </c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0.17099999999999999</v>
      </c>
      <c r="E21" s="92">
        <f t="shared" ref="E21:AJ21" si="0">SUM(E3:E20)</f>
        <v>3.2000000000000001E-2</v>
      </c>
      <c r="F21" s="92">
        <f t="shared" si="0"/>
        <v>9.0000000000000011E-3</v>
      </c>
      <c r="G21" s="92">
        <f t="shared" si="0"/>
        <v>1.4E-2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0.18</v>
      </c>
      <c r="M21" s="92">
        <f>SUM(M3:M20)</f>
        <v>3.5999999999999997E-2</v>
      </c>
      <c r="N21" s="92">
        <f>SUM(N3:N20)</f>
        <v>2.1999999999999999E-2</v>
      </c>
      <c r="O21" s="92">
        <f t="shared" si="0"/>
        <v>0.02</v>
      </c>
      <c r="P21" s="92">
        <f t="shared" si="0"/>
        <v>0</v>
      </c>
      <c r="Q21" s="92">
        <f t="shared" si="0"/>
        <v>0.04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</v>
      </c>
      <c r="X21" s="92">
        <f t="shared" si="0"/>
        <v>4.1000000000000002E-2</v>
      </c>
      <c r="Y21" s="92">
        <f t="shared" si="0"/>
        <v>0.01</v>
      </c>
      <c r="Z21" s="92">
        <f t="shared" si="0"/>
        <v>0</v>
      </c>
      <c r="AA21" s="92">
        <f t="shared" si="0"/>
        <v>1.4999999999999999E-2</v>
      </c>
      <c r="AB21" s="92">
        <f t="shared" si="0"/>
        <v>1.5000000000000001E-2</v>
      </c>
      <c r="AC21" s="92">
        <f t="shared" si="0"/>
        <v>0</v>
      </c>
      <c r="AD21" s="92">
        <f t="shared" si="0"/>
        <v>0.02</v>
      </c>
      <c r="AE21" s="92">
        <f t="shared" si="0"/>
        <v>8.3000000000000004E-2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0.03</v>
      </c>
    </row>
    <row r="22" spans="1:36" ht="15" customHeight="1" x14ac:dyDescent="0.25">
      <c r="A22" s="13"/>
      <c r="B22" s="56"/>
      <c r="C22" s="62" t="s">
        <v>9</v>
      </c>
      <c r="D22" s="93">
        <f>D21*$D27</f>
        <v>2.9069999999999996</v>
      </c>
      <c r="E22" s="93">
        <f>E21*$D27</f>
        <v>0.54400000000000004</v>
      </c>
      <c r="F22" s="93">
        <f>F21*$D27</f>
        <v>0.15300000000000002</v>
      </c>
      <c r="G22" s="93">
        <f t="shared" ref="G22:Q22" si="1">G21*$D27</f>
        <v>0.23800000000000002</v>
      </c>
      <c r="H22" s="93">
        <f>H21*$D27</f>
        <v>0.67999999999999994</v>
      </c>
      <c r="I22" s="93">
        <f>I21*$D27</f>
        <v>0.51</v>
      </c>
      <c r="J22" s="93">
        <f t="shared" si="1"/>
        <v>0.34</v>
      </c>
      <c r="K22" s="94">
        <f>K21*$D27</f>
        <v>3.4000000000000002E-2</v>
      </c>
      <c r="L22" s="93">
        <f t="shared" si="1"/>
        <v>3.06</v>
      </c>
      <c r="M22" s="93">
        <f t="shared" si="1"/>
        <v>0.61199999999999999</v>
      </c>
      <c r="N22" s="93">
        <f t="shared" si="1"/>
        <v>0.374</v>
      </c>
      <c r="O22" s="93">
        <f t="shared" si="1"/>
        <v>0.34</v>
      </c>
      <c r="P22" s="93">
        <f>P21*$D27</f>
        <v>0</v>
      </c>
      <c r="Q22" s="93">
        <f t="shared" si="1"/>
        <v>0.68</v>
      </c>
      <c r="R22" s="93">
        <f>R21*$D27</f>
        <v>0.10200000000000001</v>
      </c>
      <c r="S22" s="95">
        <f>S21*$D27</f>
        <v>3.4000000000000004</v>
      </c>
      <c r="T22" s="96">
        <f>T21*$D27</f>
        <v>0</v>
      </c>
      <c r="U22" s="97">
        <f>U21*D27</f>
        <v>3.4000000000000002E-2</v>
      </c>
      <c r="V22" s="97">
        <f t="shared" ref="V22:AA22" si="2">V21*$D27</f>
        <v>0.13600000000000001</v>
      </c>
      <c r="W22" s="93">
        <f t="shared" si="2"/>
        <v>0</v>
      </c>
      <c r="X22" s="93">
        <f t="shared" si="2"/>
        <v>0.69700000000000006</v>
      </c>
      <c r="Y22" s="93">
        <f t="shared" si="2"/>
        <v>0.17</v>
      </c>
      <c r="Z22" s="93">
        <f t="shared" si="2"/>
        <v>0</v>
      </c>
      <c r="AA22" s="93">
        <f t="shared" si="2"/>
        <v>0.255</v>
      </c>
      <c r="AB22" s="93">
        <f t="shared" ref="AB22:AD22" si="3">AB21*$D27</f>
        <v>0.255</v>
      </c>
      <c r="AC22" s="93">
        <f t="shared" si="3"/>
        <v>0</v>
      </c>
      <c r="AD22" s="93">
        <f t="shared" si="3"/>
        <v>0.34</v>
      </c>
      <c r="AE22" s="93">
        <f t="shared" ref="AE22" si="4">AE21*$D27</f>
        <v>1.411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0.51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108.21</v>
      </c>
      <c r="K23" s="66">
        <v>301.89999999999998</v>
      </c>
      <c r="L23" s="66">
        <v>45.92</v>
      </c>
      <c r="M23" s="66">
        <v>43.42</v>
      </c>
      <c r="N23" s="66">
        <v>39.5</v>
      </c>
      <c r="O23" s="66">
        <v>45</v>
      </c>
      <c r="P23" s="66">
        <v>548.78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295.7</v>
      </c>
      <c r="AE23" s="103">
        <v>211.94</v>
      </c>
      <c r="AF23" s="99">
        <v>102.89</v>
      </c>
      <c r="AG23" s="99">
        <v>357.55</v>
      </c>
      <c r="AH23" s="99">
        <v>257.01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317.03741999999994</v>
      </c>
      <c r="E24" s="98">
        <f t="shared" ref="E24:AJ24" si="10">E22*E23</f>
        <v>39.097280000000005</v>
      </c>
      <c r="F24" s="98">
        <f t="shared" si="10"/>
        <v>147.33900000000003</v>
      </c>
      <c r="G24" s="98">
        <f t="shared" si="10"/>
        <v>29.88804</v>
      </c>
      <c r="H24" s="98">
        <f t="shared" si="10"/>
        <v>63.545999999999999</v>
      </c>
      <c r="I24" s="98">
        <f t="shared" si="10"/>
        <v>27.412500000000001</v>
      </c>
      <c r="J24" s="98">
        <f t="shared" si="10"/>
        <v>36.791400000000003</v>
      </c>
      <c r="K24" s="98">
        <f t="shared" si="10"/>
        <v>10.2646</v>
      </c>
      <c r="L24" s="98">
        <f t="shared" si="10"/>
        <v>140.51520000000002</v>
      </c>
      <c r="M24" s="98">
        <f t="shared" si="10"/>
        <v>26.573039999999999</v>
      </c>
      <c r="N24" s="98">
        <f t="shared" si="10"/>
        <v>14.773</v>
      </c>
      <c r="O24" s="98">
        <f t="shared" si="10"/>
        <v>15.3</v>
      </c>
      <c r="P24" s="98">
        <f t="shared" si="10"/>
        <v>0</v>
      </c>
      <c r="Q24" s="98">
        <f t="shared" si="10"/>
        <v>29.022400000000001</v>
      </c>
      <c r="R24" s="98">
        <f t="shared" si="10"/>
        <v>15.171480000000003</v>
      </c>
      <c r="S24" s="98">
        <f t="shared" si="10"/>
        <v>32.911999999999999</v>
      </c>
      <c r="T24" s="98">
        <f t="shared" si="10"/>
        <v>0</v>
      </c>
      <c r="U24" s="98">
        <f t="shared" si="10"/>
        <v>0.48552000000000001</v>
      </c>
      <c r="V24" s="98">
        <f t="shared" si="10"/>
        <v>38.460800000000006</v>
      </c>
      <c r="W24" s="98">
        <f t="shared" si="10"/>
        <v>0</v>
      </c>
      <c r="X24" s="98">
        <f t="shared" si="10"/>
        <v>27.907880000000002</v>
      </c>
      <c r="Y24" s="98">
        <f t="shared" si="10"/>
        <v>113.63650000000001</v>
      </c>
      <c r="Z24" s="98">
        <f t="shared" si="10"/>
        <v>0</v>
      </c>
      <c r="AA24" s="98">
        <f t="shared" si="10"/>
        <v>35.424599999999998</v>
      </c>
      <c r="AB24" s="98">
        <f t="shared" si="10"/>
        <v>42.052050000000001</v>
      </c>
      <c r="AC24" s="98">
        <f t="shared" si="10"/>
        <v>0</v>
      </c>
      <c r="AD24" s="98">
        <f t="shared" si="10"/>
        <v>100.538</v>
      </c>
      <c r="AE24" s="98">
        <f t="shared" si="10"/>
        <v>299.04734000000002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71.976299999999995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1675.1723500000003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98.53955000000002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Q20" sqref="Q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64</v>
      </c>
      <c r="AD2" s="121" t="s">
        <v>61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2.5000000000000001E-2</v>
      </c>
      <c r="C7" s="107" t="s">
        <v>64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>
        <v>2.5000000000000001E-2</v>
      </c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69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0.18</v>
      </c>
      <c r="C13" s="60" t="s">
        <v>66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>
        <v>8.3000000000000004E-2</v>
      </c>
      <c r="AE13" s="102"/>
      <c r="AF13" s="102"/>
      <c r="AG13" s="102"/>
      <c r="AH13" s="102"/>
      <c r="AI13" s="102"/>
    </row>
    <row r="14" spans="1:35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0.09</v>
      </c>
      <c r="C18" s="107" t="s">
        <v>67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4.4999999999999998E-2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>
        <v>0.04</v>
      </c>
    </row>
    <row r="19" spans="1:35" x14ac:dyDescent="0.25">
      <c r="A19" s="127"/>
      <c r="B19" s="21">
        <v>0.18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>
        <v>1.7999999999999999E-2</v>
      </c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0.24599999999999997</v>
      </c>
      <c r="E21" s="27">
        <f t="shared" ref="E21:AI21" si="0">SUM(E3:E20)</f>
        <v>3.9E-2</v>
      </c>
      <c r="F21" s="27">
        <f t="shared" si="0"/>
        <v>1.2E-2</v>
      </c>
      <c r="G21" s="27">
        <f t="shared" si="0"/>
        <v>1.4999999999999999E-2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</v>
      </c>
      <c r="M21" s="27">
        <f t="shared" si="0"/>
        <v>3.4000000000000002E-2</v>
      </c>
      <c r="N21" s="27">
        <f t="shared" si="0"/>
        <v>3.6999999999999998E-2</v>
      </c>
      <c r="O21" s="27">
        <f t="shared" si="0"/>
        <v>0.03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4.4999999999999998E-2</v>
      </c>
      <c r="Y21" s="27">
        <f t="shared" si="0"/>
        <v>0.01</v>
      </c>
      <c r="Z21" s="27">
        <f t="shared" si="0"/>
        <v>0</v>
      </c>
      <c r="AA21" s="27">
        <f t="shared" si="0"/>
        <v>1.9000000000000003E-2</v>
      </c>
      <c r="AB21" s="27">
        <f t="shared" si="0"/>
        <v>1.7999999999999999E-2</v>
      </c>
      <c r="AC21" s="27">
        <f t="shared" si="0"/>
        <v>2.5000000000000001E-2</v>
      </c>
      <c r="AD21" s="27">
        <f t="shared" si="0"/>
        <v>8.3000000000000004E-2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0.04</v>
      </c>
    </row>
    <row r="22" spans="1:35" x14ac:dyDescent="0.25">
      <c r="A22" s="24"/>
      <c r="B22" s="25"/>
      <c r="C22" s="28" t="s">
        <v>9</v>
      </c>
      <c r="D22" s="44">
        <f>D21*$D27</f>
        <v>0.24599999999999997</v>
      </c>
      <c r="E22" s="76">
        <f t="shared" ref="E22:AI22" si="1">E21*$D27</f>
        <v>3.9E-2</v>
      </c>
      <c r="F22" s="76">
        <f t="shared" si="1"/>
        <v>1.2E-2</v>
      </c>
      <c r="G22" s="76">
        <f t="shared" si="1"/>
        <v>1.4999999999999999E-2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</v>
      </c>
      <c r="M22" s="76">
        <f t="shared" si="1"/>
        <v>3.4000000000000002E-2</v>
      </c>
      <c r="N22" s="76">
        <f t="shared" si="1"/>
        <v>3.6999999999999998E-2</v>
      </c>
      <c r="O22" s="76">
        <f t="shared" si="1"/>
        <v>0.03</v>
      </c>
      <c r="P22" s="76">
        <f t="shared" si="1"/>
        <v>0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4.4999999999999998E-2</v>
      </c>
      <c r="Y22" s="76">
        <f t="shared" si="1"/>
        <v>0.01</v>
      </c>
      <c r="Z22" s="76">
        <f t="shared" si="1"/>
        <v>0</v>
      </c>
      <c r="AA22" s="122">
        <f t="shared" si="1"/>
        <v>1.9000000000000003E-2</v>
      </c>
      <c r="AB22" s="76">
        <f t="shared" si="1"/>
        <v>1.7999999999999999E-2</v>
      </c>
      <c r="AC22" s="122">
        <f t="shared" si="1"/>
        <v>2.5000000000000001E-2</v>
      </c>
      <c r="AD22" s="122">
        <f t="shared" si="1"/>
        <v>8.3000000000000004E-2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0.04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108.21</v>
      </c>
      <c r="K23" s="30">
        <v>301.89999999999998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295.7</v>
      </c>
      <c r="AD23" s="101">
        <v>211.94</v>
      </c>
      <c r="AE23" s="3">
        <v>247.5</v>
      </c>
      <c r="AF23" s="3">
        <v>101.8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25.460999999999999</v>
      </c>
      <c r="E24" s="32">
        <f t="shared" ref="E24:AI24" si="2">E22*E23</f>
        <v>2.8001999999999998</v>
      </c>
      <c r="F24" s="32">
        <f t="shared" si="2"/>
        <v>11.252400000000002</v>
      </c>
      <c r="G24" s="32">
        <f t="shared" si="2"/>
        <v>1.74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3.0298799999999999</v>
      </c>
      <c r="K24" s="32">
        <f t="shared" si="2"/>
        <v>0.6038</v>
      </c>
      <c r="L24" s="32">
        <f t="shared" si="2"/>
        <v>8.0559999999999992</v>
      </c>
      <c r="M24" s="32">
        <f t="shared" si="2"/>
        <v>1.2036</v>
      </c>
      <c r="N24" s="32">
        <f t="shared" si="2"/>
        <v>1.3579000000000001</v>
      </c>
      <c r="O24" s="32">
        <f t="shared" si="2"/>
        <v>1.107</v>
      </c>
      <c r="P24" s="32">
        <f t="shared" si="2"/>
        <v>0</v>
      </c>
      <c r="Q24" s="32">
        <f t="shared" si="2"/>
        <v>2.3339999999999996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0</v>
      </c>
      <c r="X24" s="32">
        <f t="shared" si="2"/>
        <v>1.782</v>
      </c>
      <c r="Y24" s="32">
        <f t="shared" si="2"/>
        <v>6.545700000000001</v>
      </c>
      <c r="Z24" s="32">
        <f t="shared" si="2"/>
        <v>0</v>
      </c>
      <c r="AA24" s="32">
        <f t="shared" si="2"/>
        <v>3.0799000000000003</v>
      </c>
      <c r="AB24" s="32">
        <f t="shared" si="2"/>
        <v>2.4868799999999998</v>
      </c>
      <c r="AC24" s="32">
        <f t="shared" si="2"/>
        <v>7.3925000000000001</v>
      </c>
      <c r="AD24" s="32">
        <f t="shared" si="2"/>
        <v>17.59102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5.3956</v>
      </c>
    </row>
    <row r="25" spans="1:35" x14ac:dyDescent="0.25">
      <c r="A25" s="24"/>
      <c r="B25" s="25"/>
      <c r="C25" s="33" t="s">
        <v>11</v>
      </c>
      <c r="D25" s="132">
        <f>SUM(D24:AI24)</f>
        <v>122.99262999999999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122.99262999999999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2025-04-01T07:23:42Z</cp:lastPrinted>
  <dcterms:created xsi:type="dcterms:W3CDTF">2014-07-11T13:42:12Z</dcterms:created>
  <dcterms:modified xsi:type="dcterms:W3CDTF">2025-04-01T07:26:30Z</dcterms:modified>
</cp:coreProperties>
</file>