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720" yWindow="435" windowWidth="14115" windowHeight="7710" activeTab="3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52511" calcMode="manual"/>
</workbook>
</file>

<file path=xl/calcChain.xml><?xml version="1.0" encoding="utf-8"?>
<calcChain xmlns="http://schemas.openxmlformats.org/spreadsheetml/2006/main">
  <c r="N21" i="7" l="1"/>
  <c r="M21" i="7"/>
  <c r="U22" i="1" l="1"/>
  <c r="T21" i="1"/>
  <c r="T22" i="1" s="1"/>
  <c r="U21" i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AE24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<sst xmlns="http://schemas.openxmlformats.org/spreadsheetml/2006/main" count="287" uniqueCount="74">
  <si>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</si>
  <si>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</si>
  <si>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</si>
  <si>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</si>
  <si>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</si>
  <si>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</si>
  <si>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</si>
  <si>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</si>
  <si>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</si>
  <si>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</si>
  <si>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</si>
  <si>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</si>
  <si>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</si>
  <si>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</si>
  <si>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</si>
  <si>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</si>
  <si>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</si>
  <si>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</si>
  <si>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</si>
  <si>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</si>
  <si>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</si>
  <si>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</si>
  <si>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</si>
  <si>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</si>
  <si>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</si>
  <si>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</si>
  <si>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</si>
  <si>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</si>
  <si>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</si>
  <si>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</si>
  <si>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</si>
  <si>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</si>
  <si>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</si>
  <si>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</si>
  <si>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</si>
  <si>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</si>
  <si>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</si>
  <si>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</si>
  <si>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</si>
  <si>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</si>
  <si>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</si>
  <si>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</si>
  <si>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</si>
  <si>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</si>
  <si>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</si>
  <si>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</si>
  <si>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</si>
  <si>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</si>
  <si>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</si>
  <si>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</si>
  <si>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</si>
  <si>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</si>
  <si>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</si>
  <si>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</si>
  <si>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</si>
  <si>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ряженка</t>
  </si>
  <si>
    <t>каша геркул мол</t>
  </si>
  <si>
    <t>икра свекольная</t>
  </si>
  <si>
    <t>какао</t>
  </si>
  <si>
    <t>вермиш</t>
  </si>
  <si>
    <t>суп картоф с вермиш</t>
  </si>
  <si>
    <t>изюи</t>
  </si>
  <si>
    <t>мол сгущ</t>
  </si>
  <si>
    <t>лим кт</t>
  </si>
  <si>
    <t>курица</t>
  </si>
  <si>
    <t>огур сол</t>
  </si>
  <si>
    <t>перлов</t>
  </si>
  <si>
    <t>какао с молоком</t>
  </si>
  <si>
    <t>капуста туш с мяс</t>
  </si>
  <si>
    <t>омлет с морковью</t>
  </si>
  <si>
    <t>чай с молоком</t>
  </si>
  <si>
    <t>геркул</t>
  </si>
  <si>
    <t>суп картоф с вер</t>
  </si>
  <si>
    <t>суп картоф с верм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</si>
</sst>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AK28"/>
  <sheetViews>
    <sheetView view="pageBreakPreview" topLeftCell="B1" zoomScale="87" zoomScaleNormal="80" zoomScaleSheetLayoutView="87" workbookViewId="0">
      <selection activeCell="Q20" sqref="Q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71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61</v>
      </c>
      <c r="AE2" s="91" t="s">
        <v>59</v>
      </c>
      <c r="AF2" s="91" t="s">
        <v>65</v>
      </c>
      <c r="AG2" s="91" t="s">
        <v>66</v>
      </c>
      <c r="AH2" s="91" t="s">
        <v>63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0.16</v>
      </c>
      <c r="C18" s="107" t="s">
        <v>69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5.2999999999999999E-2</v>
      </c>
      <c r="O18" s="16"/>
      <c r="P18" s="16"/>
      <c r="Q18" s="16"/>
      <c r="R18" s="16"/>
      <c r="S18" s="48">
        <v>1.5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7"/>
      <c r="B19" s="21">
        <v>0.19</v>
      </c>
      <c r="C19" s="107" t="s">
        <v>70</v>
      </c>
      <c r="D19" s="16">
        <v>9.0999999999999998E-2</v>
      </c>
      <c r="E19" s="16">
        <v>6.0000000000000001E-3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5.0000000000000001E-4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>
        <v>0.06</v>
      </c>
      <c r="C20" s="23" t="s">
        <v>57</v>
      </c>
      <c r="D20" s="16"/>
      <c r="E20" s="16"/>
      <c r="F20" s="16"/>
      <c r="G20" s="16"/>
      <c r="H20" s="16"/>
      <c r="I20" s="16"/>
      <c r="J20" s="16"/>
      <c r="K20" s="16"/>
      <c r="L20" s="16"/>
      <c r="M20" s="16">
        <v>1.2999999999999999E-2</v>
      </c>
      <c r="N20" s="16"/>
      <c r="O20" s="16"/>
      <c r="P20" s="16"/>
      <c r="Q20" s="16">
        <v>6.0999999999999999E-2</v>
      </c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0.36899999999999999</v>
      </c>
      <c r="E21" s="27">
        <f t="shared" ref="E21:AJ21" si="0">SUM(E3:E20)</f>
        <v>0.03</v>
      </c>
      <c r="F21" s="27">
        <f t="shared" si="0"/>
        <v>1.7000000000000001E-2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4.7E-2</v>
      </c>
      <c r="N21" s="27">
        <f t="shared" si="0"/>
        <v>7.9999999999999988E-2</v>
      </c>
      <c r="O21" s="27">
        <f t="shared" si="0"/>
        <v>0.2</v>
      </c>
      <c r="P21" s="27">
        <f t="shared" si="0"/>
        <v>0.09</v>
      </c>
      <c r="Q21" s="27">
        <f t="shared" si="0"/>
        <v>0.121</v>
      </c>
      <c r="R21" s="27">
        <f t="shared" si="0"/>
        <v>8.0000000000000002E-3</v>
      </c>
      <c r="S21" s="27">
        <f t="shared" si="0"/>
        <v>1.5</v>
      </c>
      <c r="T21" s="27">
        <f t="shared" si="0"/>
        <v>5.0000000000000001E-4</v>
      </c>
      <c r="U21" s="27">
        <f t="shared" si="0"/>
        <v>5.0000000000000001E-3</v>
      </c>
      <c r="V21" s="27">
        <f t="shared" si="0"/>
        <v>0</v>
      </c>
      <c r="W21" s="27">
        <f t="shared" si="0"/>
        <v>0.112</v>
      </c>
      <c r="X21" s="27"/>
      <c r="Y21" s="27">
        <f t="shared" si="0"/>
        <v>0</v>
      </c>
      <c r="Z21" s="27">
        <f t="shared" si="0"/>
        <v>0</v>
      </c>
      <c r="AA21" s="27">
        <f t="shared" si="0"/>
        <v>0</v>
      </c>
      <c r="AB21" s="27">
        <f t="shared" si="0"/>
        <v>1.4E-2</v>
      </c>
      <c r="AC21" s="27">
        <f t="shared" si="0"/>
        <v>0</v>
      </c>
      <c r="AD21" s="27">
        <f t="shared" si="0"/>
        <v>0</v>
      </c>
      <c r="AE21" s="27">
        <f t="shared" si="0"/>
        <v>7.0000000000000001E-3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21.402000000000001</v>
      </c>
      <c r="E22" s="76">
        <f>E21*$D27</f>
        <v>1.74</v>
      </c>
      <c r="F22" s="76">
        <f>F21*$D27</f>
        <v>0.9860000000000001</v>
      </c>
      <c r="G22" s="76">
        <f t="shared" ref="G22:AE22" si="1">G21*$D27</f>
        <v>0.63800000000000001</v>
      </c>
      <c r="H22" s="76">
        <f>H21*$D27</f>
        <v>2.9000000000000004</v>
      </c>
      <c r="I22" s="76">
        <f>I21*$D27</f>
        <v>2.1459999999999999</v>
      </c>
      <c r="J22" s="76">
        <f>J21*$D27</f>
        <v>1.6240000000000001</v>
      </c>
      <c r="K22" s="76">
        <f>K21*$D27</f>
        <v>0.11600000000000001</v>
      </c>
      <c r="L22" s="76">
        <f t="shared" si="1"/>
        <v>4.1759999999999993</v>
      </c>
      <c r="M22" s="76">
        <f t="shared" si="1"/>
        <v>2.726</v>
      </c>
      <c r="N22" s="76">
        <f t="shared" si="1"/>
        <v>4.6399999999999997</v>
      </c>
      <c r="O22" s="76">
        <f t="shared" si="1"/>
        <v>11.600000000000001</v>
      </c>
      <c r="P22" s="76">
        <f>P21*$D27</f>
        <v>5.22</v>
      </c>
      <c r="Q22" s="76">
        <f t="shared" si="1"/>
        <v>7.0179999999999998</v>
      </c>
      <c r="R22" s="76">
        <f t="shared" si="1"/>
        <v>0.46400000000000002</v>
      </c>
      <c r="S22" s="125">
        <f t="shared" si="1"/>
        <v>87</v>
      </c>
      <c r="T22" s="76">
        <f t="shared" si="1"/>
        <v>2.9000000000000001E-2</v>
      </c>
      <c r="U22" s="76">
        <f t="shared" si="1"/>
        <v>0.28999999999999998</v>
      </c>
      <c r="V22" s="76">
        <f t="shared" si="1"/>
        <v>0</v>
      </c>
      <c r="W22" s="76">
        <f t="shared" si="1"/>
        <v>6.4960000000000004</v>
      </c>
      <c r="X22" s="76"/>
      <c r="Y22" s="76">
        <f t="shared" si="1"/>
        <v>0</v>
      </c>
      <c r="Z22" s="76">
        <f t="shared" si="1"/>
        <v>0</v>
      </c>
      <c r="AA22" s="76">
        <f t="shared" si="1"/>
        <v>0</v>
      </c>
      <c r="AB22" s="76">
        <f t="shared" si="1"/>
        <v>0.81200000000000006</v>
      </c>
      <c r="AC22" s="76">
        <f t="shared" si="1"/>
        <v>0</v>
      </c>
      <c r="AD22" s="76">
        <f t="shared" si="1"/>
        <v>0</v>
      </c>
      <c r="AE22" s="76">
        <f t="shared" si="1"/>
        <v>0.40600000000000003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109.06</v>
      </c>
      <c r="E23" s="30">
        <v>71.87</v>
      </c>
      <c r="F23" s="30">
        <v>963</v>
      </c>
      <c r="G23" s="30">
        <v>125.58</v>
      </c>
      <c r="H23" s="30">
        <v>93.45</v>
      </c>
      <c r="I23" s="30">
        <v>53.75</v>
      </c>
      <c r="J23" s="30">
        <v>64.150000000000006</v>
      </c>
      <c r="K23" s="30">
        <v>301.89999999999998</v>
      </c>
      <c r="L23" s="30">
        <v>45.92</v>
      </c>
      <c r="M23" s="30">
        <v>43.42</v>
      </c>
      <c r="N23" s="30">
        <v>39.5</v>
      </c>
      <c r="O23" s="30">
        <v>45</v>
      </c>
      <c r="P23" s="30">
        <v>548.78</v>
      </c>
      <c r="Q23" s="30">
        <v>42.68</v>
      </c>
      <c r="R23" s="30">
        <v>148.74</v>
      </c>
      <c r="S23" s="30">
        <v>9.68</v>
      </c>
      <c r="T23" s="30">
        <v>586.9</v>
      </c>
      <c r="U23" s="30">
        <v>14.28</v>
      </c>
      <c r="V23" s="30">
        <v>282.8</v>
      </c>
      <c r="W23" s="30">
        <v>153.16999999999999</v>
      </c>
      <c r="X23" s="30">
        <v>137.1</v>
      </c>
      <c r="Y23" s="30">
        <v>40.04</v>
      </c>
      <c r="Z23" s="30">
        <v>668.45</v>
      </c>
      <c r="AA23" s="30">
        <v>73.23</v>
      </c>
      <c r="AB23" s="30">
        <v>164.91</v>
      </c>
      <c r="AC23" s="30">
        <v>138.91999999999999</v>
      </c>
      <c r="AD23" s="30">
        <v>223.95</v>
      </c>
      <c r="AE23" s="101">
        <v>67.5</v>
      </c>
      <c r="AF23" s="3">
        <v>76.13</v>
      </c>
      <c r="AG23" s="3">
        <v>30.16</v>
      </c>
      <c r="AH23" s="3">
        <v>25</v>
      </c>
      <c r="AI23" s="3">
        <v>357.55</v>
      </c>
      <c r="AJ23" s="3">
        <v>257.01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2334.10212</v>
      </c>
      <c r="E24" s="32">
        <f t="shared" ref="E24:AJ24" si="2">E22*E23</f>
        <v>125.05380000000001</v>
      </c>
      <c r="F24" s="32">
        <f t="shared" si="2"/>
        <v>949.51800000000014</v>
      </c>
      <c r="G24" s="32">
        <f t="shared" si="2"/>
        <v>80.120040000000003</v>
      </c>
      <c r="H24" s="32">
        <f t="shared" si="2"/>
        <v>271.00500000000005</v>
      </c>
      <c r="I24" s="32">
        <f t="shared" si="2"/>
        <v>115.3475</v>
      </c>
      <c r="J24" s="32">
        <f t="shared" si="2"/>
        <v>104.17960000000002</v>
      </c>
      <c r="K24" s="32">
        <f t="shared" si="2"/>
        <v>35.020400000000002</v>
      </c>
      <c r="L24" s="32">
        <f t="shared" si="2"/>
        <v>191.76191999999998</v>
      </c>
      <c r="M24" s="32">
        <f t="shared" si="2"/>
        <v>118.36292</v>
      </c>
      <c r="N24" s="32">
        <f t="shared" si="2"/>
        <v>183.28</v>
      </c>
      <c r="O24" s="32">
        <f t="shared" si="2"/>
        <v>522.00000000000011</v>
      </c>
      <c r="P24" s="32">
        <f t="shared" si="2"/>
        <v>2864.6315999999997</v>
      </c>
      <c r="Q24" s="32">
        <f t="shared" si="2"/>
        <v>299.52823999999998</v>
      </c>
      <c r="R24" s="32">
        <f t="shared" si="2"/>
        <v>69.015360000000001</v>
      </c>
      <c r="S24" s="32">
        <v>0.98</v>
      </c>
      <c r="T24" s="32">
        <f t="shared" si="2"/>
        <v>17.020099999999999</v>
      </c>
      <c r="U24" s="32">
        <f t="shared" si="2"/>
        <v>4.1411999999999995</v>
      </c>
      <c r="V24" s="32">
        <f t="shared" si="2"/>
        <v>0</v>
      </c>
      <c r="W24" s="32">
        <f t="shared" si="2"/>
        <v>994.99231999999995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0</v>
      </c>
      <c r="AB24" s="32">
        <f t="shared" si="2"/>
        <v>133.90692000000001</v>
      </c>
      <c r="AC24" s="32">
        <f t="shared" si="2"/>
        <v>0</v>
      </c>
      <c r="AD24" s="32">
        <f t="shared" si="2"/>
        <v>0</v>
      </c>
      <c r="AE24" s="32">
        <f t="shared" si="2"/>
        <v>27.405000000000001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9441.3720399999966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162.78227655172407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58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AJ29"/>
  <sheetViews>
    <sheetView topLeftCell="B2" workbookViewId="0">
      <selection activeCell="M7" sqref="M7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" customWidth="1"/>
    <col min="35" max="35" width="4.570312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71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59</v>
      </c>
      <c r="AF2" s="117" t="s">
        <v>64</v>
      </c>
      <c r="AG2" s="117" t="s">
        <v>55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73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7.0000000000000001E-3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46"/>
      <c r="Y12" s="16"/>
      <c r="Z12" s="16"/>
      <c r="AA12" s="16"/>
      <c r="AB12" s="16"/>
      <c r="AC12" s="16"/>
      <c r="AD12" s="16"/>
      <c r="AE12" s="102">
        <v>7.0000000000000001E-3</v>
      </c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68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>
        <v>6.0000000000000001E-3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36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4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0.16</v>
      </c>
      <c r="C18" s="107" t="s">
        <v>69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4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27"/>
      <c r="B19" s="21">
        <v>0.19</v>
      </c>
      <c r="C19" s="107" t="s">
        <v>70</v>
      </c>
      <c r="D19" s="16">
        <v>9.4E-2</v>
      </c>
      <c r="E19" s="16">
        <v>6.0000000000000001E-3</v>
      </c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0.372</v>
      </c>
      <c r="E21" s="110">
        <f t="shared" ref="E21:AJ21" si="0">SUM(E3:E20)</f>
        <v>0.03</v>
      </c>
      <c r="F21" s="110">
        <f t="shared" si="0"/>
        <v>1.7000000000000001E-2</v>
      </c>
      <c r="G21" s="110">
        <f t="shared" si="0"/>
        <v>1.0999999999999999E-2</v>
      </c>
      <c r="H21" s="110">
        <f t="shared" si="0"/>
        <v>0.05</v>
      </c>
      <c r="I21" s="110">
        <f t="shared" si="0"/>
        <v>3.6999999999999998E-2</v>
      </c>
      <c r="J21" s="110">
        <f t="shared" si="0"/>
        <v>2.8000000000000001E-2</v>
      </c>
      <c r="K21" s="110">
        <f t="shared" si="0"/>
        <v>2E-3</v>
      </c>
      <c r="L21" s="110">
        <f t="shared" si="0"/>
        <v>7.1999999999999995E-2</v>
      </c>
      <c r="M21" s="110">
        <f t="shared" si="0"/>
        <v>3.4000000000000002E-2</v>
      </c>
      <c r="N21" s="110">
        <f t="shared" si="0"/>
        <v>7.6999999999999999E-2</v>
      </c>
      <c r="O21" s="110">
        <f t="shared" si="0"/>
        <v>0.2</v>
      </c>
      <c r="P21" s="110">
        <f t="shared" si="0"/>
        <v>0.09</v>
      </c>
      <c r="Q21" s="110">
        <f t="shared" si="0"/>
        <v>0.06</v>
      </c>
      <c r="R21" s="110">
        <f t="shared" si="0"/>
        <v>8.0000000000000002E-3</v>
      </c>
      <c r="S21" s="110">
        <f t="shared" si="0"/>
        <v>1</v>
      </c>
      <c r="T21" s="110">
        <f t="shared" si="0"/>
        <v>5.0000000000000001E-3</v>
      </c>
      <c r="U21" s="110">
        <f t="shared" si="0"/>
        <v>5.0000000000000001E-3</v>
      </c>
      <c r="V21" s="110">
        <f t="shared" si="0"/>
        <v>0</v>
      </c>
      <c r="W21" s="110">
        <f t="shared" si="0"/>
        <v>7.4999999999999997E-2</v>
      </c>
      <c r="X21" s="110">
        <f t="shared" si="0"/>
        <v>0</v>
      </c>
      <c r="Y21" s="110">
        <f t="shared" si="0"/>
        <v>0</v>
      </c>
      <c r="Z21" s="110">
        <f t="shared" si="0"/>
        <v>0</v>
      </c>
      <c r="AA21" s="110">
        <f t="shared" si="0"/>
        <v>0</v>
      </c>
      <c r="AB21" s="110">
        <f t="shared" si="0"/>
        <v>1.4E-2</v>
      </c>
      <c r="AC21" s="110">
        <f t="shared" si="0"/>
        <v>0</v>
      </c>
      <c r="AD21" s="110">
        <f t="shared" si="0"/>
        <v>0</v>
      </c>
      <c r="AE21" s="110">
        <f t="shared" si="0"/>
        <v>7.0000000000000001E-3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0.372</v>
      </c>
      <c r="E22" s="112">
        <f>E21*$D27</f>
        <v>0.03</v>
      </c>
      <c r="F22" s="112">
        <f>F21*$D27</f>
        <v>1.7000000000000001E-2</v>
      </c>
      <c r="G22" s="118">
        <f t="shared" ref="G22:U22" si="1">G21*$D27</f>
        <v>1.0999999999999999E-2</v>
      </c>
      <c r="H22" s="112">
        <f>H21*$D27</f>
        <v>0.05</v>
      </c>
      <c r="I22" s="112">
        <f>I21*$D27</f>
        <v>3.6999999999999998E-2</v>
      </c>
      <c r="J22" s="112">
        <f>J21*$D27</f>
        <v>2.8000000000000001E-2</v>
      </c>
      <c r="K22" s="118">
        <f>K21*$D27</f>
        <v>2E-3</v>
      </c>
      <c r="L22" s="112">
        <f t="shared" si="1"/>
        <v>7.1999999999999995E-2</v>
      </c>
      <c r="M22" s="112">
        <f t="shared" si="1"/>
        <v>3.4000000000000002E-2</v>
      </c>
      <c r="N22" s="112">
        <f t="shared" si="1"/>
        <v>7.6999999999999999E-2</v>
      </c>
      <c r="O22" s="112">
        <f t="shared" si="1"/>
        <v>0.2</v>
      </c>
      <c r="P22" s="112">
        <f>P21*$D27</f>
        <v>0.09</v>
      </c>
      <c r="Q22" s="112">
        <f t="shared" si="1"/>
        <v>0.06</v>
      </c>
      <c r="R22" s="112">
        <f t="shared" si="1"/>
        <v>8.0000000000000002E-3</v>
      </c>
      <c r="S22" s="113">
        <f>S21*$D27</f>
        <v>1</v>
      </c>
      <c r="T22" s="114">
        <f t="shared" si="1"/>
        <v>5.0000000000000001E-3</v>
      </c>
      <c r="U22" s="114">
        <f t="shared" si="1"/>
        <v>5.0000000000000001E-3</v>
      </c>
      <c r="V22" s="118">
        <f>V21*$D27</f>
        <v>0</v>
      </c>
      <c r="W22" s="112">
        <f>W21*$D27</f>
        <v>7.4999999999999997E-2</v>
      </c>
      <c r="X22" s="114"/>
      <c r="Y22" s="118">
        <f>Y21*$D27</f>
        <v>0</v>
      </c>
      <c r="Z22" s="112">
        <f>Z21*D27</f>
        <v>0</v>
      </c>
      <c r="AA22" s="112">
        <f>AA21*$D27</f>
        <v>0</v>
      </c>
      <c r="AB22" s="118">
        <f t="shared" ref="AB22:AJ22" si="2">AB21*$D27</f>
        <v>1.4E-2</v>
      </c>
      <c r="AC22" s="112">
        <f t="shared" si="2"/>
        <v>0</v>
      </c>
      <c r="AD22" s="112">
        <f t="shared" si="2"/>
        <v>0</v>
      </c>
      <c r="AE22" s="112">
        <f t="shared" si="2"/>
        <v>7.0000000000000001E-3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93.45</v>
      </c>
      <c r="I23" s="115">
        <v>53.75</v>
      </c>
      <c r="J23" s="115">
        <v>64.150000000000006</v>
      </c>
      <c r="K23" s="115">
        <v>301.89999999999998</v>
      </c>
      <c r="L23" s="115">
        <v>42.4</v>
      </c>
      <c r="M23" s="115">
        <v>35.4</v>
      </c>
      <c r="N23" s="115">
        <v>36.700000000000003</v>
      </c>
      <c r="O23" s="115">
        <v>36.9</v>
      </c>
      <c r="P23" s="115">
        <v>529.4</v>
      </c>
      <c r="Q23" s="115">
        <v>38.9</v>
      </c>
      <c r="R23" s="115">
        <v>144.5</v>
      </c>
      <c r="S23" s="115">
        <v>9.1999999999999993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67.5</v>
      </c>
      <c r="AF23" s="55">
        <v>211.94</v>
      </c>
      <c r="AG23" s="55">
        <v>102.89</v>
      </c>
      <c r="AH23" s="55">
        <v>358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38.502000000000002</v>
      </c>
      <c r="E24" s="116">
        <f t="shared" ref="E24:AJ24" si="3">E22*E23</f>
        <v>2.1539999999999999</v>
      </c>
      <c r="F24" s="116">
        <f t="shared" si="3"/>
        <v>15.940900000000003</v>
      </c>
      <c r="G24" s="116">
        <f t="shared" si="3"/>
        <v>1.3518999999999999</v>
      </c>
      <c r="H24" s="116">
        <f t="shared" si="3"/>
        <v>4.6725000000000003</v>
      </c>
      <c r="I24" s="116">
        <f t="shared" si="3"/>
        <v>1.9887499999999998</v>
      </c>
      <c r="J24" s="116">
        <f t="shared" si="3"/>
        <v>1.7962000000000002</v>
      </c>
      <c r="K24" s="116">
        <f t="shared" si="3"/>
        <v>0.6038</v>
      </c>
      <c r="L24" s="116">
        <f t="shared" si="3"/>
        <v>3.0527999999999995</v>
      </c>
      <c r="M24" s="116">
        <f t="shared" si="3"/>
        <v>1.2036</v>
      </c>
      <c r="N24" s="116">
        <f t="shared" si="3"/>
        <v>2.8259000000000003</v>
      </c>
      <c r="O24" s="116">
        <f t="shared" si="3"/>
        <v>7.38</v>
      </c>
      <c r="P24" s="123">
        <f t="shared" si="3"/>
        <v>47.645999999999994</v>
      </c>
      <c r="Q24" s="116">
        <f t="shared" si="3"/>
        <v>2.3339999999999996</v>
      </c>
      <c r="R24" s="116">
        <f t="shared" si="3"/>
        <v>1.1559999999999999</v>
      </c>
      <c r="S24" s="116">
        <f t="shared" si="3"/>
        <v>9.1999999999999993</v>
      </c>
      <c r="T24" s="116">
        <f t="shared" si="3"/>
        <v>2.7730000000000001</v>
      </c>
      <c r="U24" s="116">
        <f t="shared" si="3"/>
        <v>6.9000000000000006E-2</v>
      </c>
      <c r="V24" s="116">
        <f t="shared" si="3"/>
        <v>0</v>
      </c>
      <c r="W24" s="116">
        <f t="shared" si="3"/>
        <v>10.98</v>
      </c>
      <c r="X24" s="116">
        <f t="shared" si="3"/>
        <v>0</v>
      </c>
      <c r="Y24" s="116">
        <f t="shared" si="3"/>
        <v>0</v>
      </c>
      <c r="Z24" s="116">
        <f t="shared" si="3"/>
        <v>0</v>
      </c>
      <c r="AA24" s="116">
        <f t="shared" si="3"/>
        <v>0</v>
      </c>
      <c r="AB24" s="116">
        <f t="shared" si="3"/>
        <v>2.2694000000000001</v>
      </c>
      <c r="AC24" s="116">
        <f t="shared" si="3"/>
        <v>0</v>
      </c>
      <c r="AD24" s="116">
        <f t="shared" si="3"/>
        <v>0</v>
      </c>
      <c r="AE24" s="116">
        <f t="shared" si="3"/>
        <v>0.47250000000000003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158.37224999999995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158.37224999999995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BO52"/>
  <sheetViews>
    <sheetView zoomScale="90" zoomScaleNormal="90" workbookViewId="0">
      <selection activeCell="Q20" sqref="Q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71</v>
      </c>
      <c r="K2" s="63" t="s">
        <v>58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59</v>
      </c>
      <c r="AE2" s="100" t="s">
        <v>66</v>
      </c>
      <c r="AF2" s="91" t="s">
        <v>55</v>
      </c>
      <c r="AG2" s="91" t="s">
        <v>48</v>
      </c>
      <c r="AH2" s="91" t="s">
        <v>53</v>
      </c>
      <c r="AI2" s="91" t="s">
        <v>62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56</v>
      </c>
      <c r="D3" s="16">
        <v>7.6999999999999999E-2</v>
      </c>
      <c r="E3" s="16">
        <v>3.0000000000000001E-3</v>
      </c>
      <c r="F3" s="16">
        <v>3.0000000000000001E-3</v>
      </c>
      <c r="G3" s="16"/>
      <c r="H3" s="16"/>
      <c r="I3" s="16"/>
      <c r="J3" s="16">
        <v>0.02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67</v>
      </c>
      <c r="D4" s="16">
        <v>7.4999999999999997E-2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9.5000000000000001E-2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0.106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/>
      <c r="O11" s="16"/>
      <c r="P11" s="16"/>
      <c r="Q11" s="16">
        <v>0.04</v>
      </c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60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68"/>
      <c r="T12" s="71"/>
      <c r="U12" s="74">
        <v>2E-3</v>
      </c>
      <c r="V12" s="16"/>
      <c r="W12" s="16"/>
      <c r="X12" s="16"/>
      <c r="Y12" s="16"/>
      <c r="Z12" s="16"/>
      <c r="AA12" s="16"/>
      <c r="AB12" s="16"/>
      <c r="AC12" s="16"/>
      <c r="AD12" s="16">
        <v>7.0000000000000001E-3</v>
      </c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68</v>
      </c>
      <c r="D13" s="16"/>
      <c r="E13" s="16"/>
      <c r="F13" s="16">
        <v>2E-3</v>
      </c>
      <c r="G13" s="16">
        <v>2E-3</v>
      </c>
      <c r="H13" s="16"/>
      <c r="I13" s="16"/>
      <c r="J13" s="16"/>
      <c r="K13" s="16"/>
      <c r="L13" s="16"/>
      <c r="M13" s="16">
        <v>8.0000000000000002E-3</v>
      </c>
      <c r="N13" s="16">
        <v>1.7999999999999999E-2</v>
      </c>
      <c r="O13" s="16">
        <v>0.13</v>
      </c>
      <c r="P13" s="16">
        <v>7.1999999999999995E-2</v>
      </c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>
        <v>5.0000000000000001E-3</v>
      </c>
      <c r="AC13" s="16"/>
      <c r="AD13" s="16"/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/>
      <c r="C14" s="108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68"/>
      <c r="T14" s="71"/>
      <c r="U14" s="74"/>
      <c r="V14" s="16"/>
      <c r="W14" s="16"/>
      <c r="X14" s="16"/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8.0000000000000002E-3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0.13</v>
      </c>
      <c r="C18" s="108" t="s">
        <v>69</v>
      </c>
      <c r="D18" s="16">
        <v>4.2000000000000003E-2</v>
      </c>
      <c r="E18" s="16"/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>
        <v>4.3999999999999997E-2</v>
      </c>
      <c r="O18" s="16"/>
      <c r="P18" s="16"/>
      <c r="Q18" s="16"/>
      <c r="R18" s="16"/>
      <c r="S18" s="68">
        <v>1.5</v>
      </c>
      <c r="T18" s="71"/>
      <c r="U18" s="74"/>
      <c r="V18" s="16"/>
      <c r="W18" s="16"/>
      <c r="X18" s="16"/>
      <c r="Y18" s="16"/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70</v>
      </c>
      <c r="D19" s="16">
        <v>7.6999999999999999E-2</v>
      </c>
      <c r="E19" s="16">
        <v>5.0000000000000001E-3</v>
      </c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>
        <v>5.0000000000000001E-4</v>
      </c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>
        <v>0.04</v>
      </c>
      <c r="C20" s="14" t="s">
        <v>57</v>
      </c>
      <c r="D20" s="16"/>
      <c r="E20" s="16"/>
      <c r="F20" s="16"/>
      <c r="G20" s="16"/>
      <c r="H20" s="16"/>
      <c r="I20" s="16"/>
      <c r="J20" s="16"/>
      <c r="K20" s="16"/>
      <c r="L20" s="16"/>
      <c r="M20" s="16">
        <v>8.0000000000000002E-3</v>
      </c>
      <c r="N20" s="16"/>
      <c r="O20" s="16"/>
      <c r="P20" s="16"/>
      <c r="Q20" s="16">
        <v>4.2999999999999997E-2</v>
      </c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0.27100000000000002</v>
      </c>
      <c r="E21" s="92">
        <f t="shared" ref="E21:AJ21" si="0">SUM(E3:E20)</f>
        <v>2.6000000000000002E-2</v>
      </c>
      <c r="F21" s="92">
        <f t="shared" si="0"/>
        <v>1.3000000000000001E-2</v>
      </c>
      <c r="G21" s="92">
        <f t="shared" si="0"/>
        <v>8.0000000000000002E-3</v>
      </c>
      <c r="H21" s="92">
        <f t="shared" si="0"/>
        <v>3.9999999999999994E-2</v>
      </c>
      <c r="I21" s="92">
        <f t="shared" si="0"/>
        <v>0.03</v>
      </c>
      <c r="J21" s="92">
        <f t="shared" si="0"/>
        <v>0.02</v>
      </c>
      <c r="K21" s="92">
        <f t="shared" si="0"/>
        <v>2E-3</v>
      </c>
      <c r="L21" s="92">
        <f t="shared" si="0"/>
        <v>7.1999999999999995E-2</v>
      </c>
      <c r="M21" s="92">
        <f>SUM(M3:M20)</f>
        <v>3.3000000000000002E-2</v>
      </c>
      <c r="N21" s="92">
        <f>SUM(N3:N20)</f>
        <v>7.0999999999999994E-2</v>
      </c>
      <c r="O21" s="92">
        <f t="shared" si="0"/>
        <v>0.13</v>
      </c>
      <c r="P21" s="92">
        <f t="shared" si="0"/>
        <v>7.1999999999999995E-2</v>
      </c>
      <c r="Q21" s="92">
        <f t="shared" si="0"/>
        <v>8.299999999999999E-2</v>
      </c>
      <c r="R21" s="92">
        <f t="shared" si="0"/>
        <v>8.0000000000000002E-3</v>
      </c>
      <c r="S21" s="92">
        <f t="shared" si="0"/>
        <v>1.5</v>
      </c>
      <c r="T21" s="92">
        <f t="shared" si="0"/>
        <v>5.0000000000000001E-4</v>
      </c>
      <c r="U21" s="92">
        <f t="shared" si="0"/>
        <v>2E-3</v>
      </c>
      <c r="V21" s="92">
        <f t="shared" si="0"/>
        <v>0</v>
      </c>
      <c r="W21" s="92">
        <f t="shared" si="0"/>
        <v>0.106</v>
      </c>
      <c r="X21" s="92">
        <f t="shared" si="0"/>
        <v>0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0.01</v>
      </c>
      <c r="AC21" s="92">
        <f t="shared" si="0"/>
        <v>0</v>
      </c>
      <c r="AD21" s="92">
        <f t="shared" si="0"/>
        <v>7.0000000000000001E-3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4.6070000000000002</v>
      </c>
      <c r="E22" s="93">
        <f>E21*$D27</f>
        <v>0.44200000000000006</v>
      </c>
      <c r="F22" s="93">
        <f>F21*$D27</f>
        <v>0.22100000000000003</v>
      </c>
      <c r="G22" s="93">
        <f t="shared" ref="G22:Q22" si="1">G21*$D27</f>
        <v>0.13600000000000001</v>
      </c>
      <c r="H22" s="93">
        <f>H21*$D27</f>
        <v>0.67999999999999994</v>
      </c>
      <c r="I22" s="93">
        <f>I21*$D27</f>
        <v>0.51</v>
      </c>
      <c r="J22" s="93">
        <f t="shared" si="1"/>
        <v>0.34</v>
      </c>
      <c r="K22" s="94">
        <f>K21*$D27</f>
        <v>3.4000000000000002E-2</v>
      </c>
      <c r="L22" s="93">
        <f t="shared" si="1"/>
        <v>1.224</v>
      </c>
      <c r="M22" s="93">
        <f t="shared" si="1"/>
        <v>0.56100000000000005</v>
      </c>
      <c r="N22" s="93">
        <f t="shared" si="1"/>
        <v>1.2069999999999999</v>
      </c>
      <c r="O22" s="93">
        <f t="shared" si="1"/>
        <v>2.21</v>
      </c>
      <c r="P22" s="93">
        <f>P21*$D27</f>
        <v>1.224</v>
      </c>
      <c r="Q22" s="93">
        <f t="shared" si="1"/>
        <v>1.4109999999999998</v>
      </c>
      <c r="R22" s="93">
        <f>R21*$D27</f>
        <v>0.13600000000000001</v>
      </c>
      <c r="S22" s="95">
        <f>S21*$D27</f>
        <v>25.5</v>
      </c>
      <c r="T22" s="96">
        <f>T21*$D27</f>
        <v>8.5000000000000006E-3</v>
      </c>
      <c r="U22" s="97">
        <f>U21*D27</f>
        <v>3.4000000000000002E-2</v>
      </c>
      <c r="V22" s="97">
        <f t="shared" ref="V22:AA22" si="2">V21*$D27</f>
        <v>0</v>
      </c>
      <c r="W22" s="93">
        <f t="shared" si="2"/>
        <v>1.802</v>
      </c>
      <c r="X22" s="93">
        <f t="shared" si="2"/>
        <v>0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0.17</v>
      </c>
      <c r="AC22" s="93">
        <f t="shared" si="3"/>
        <v>0</v>
      </c>
      <c r="AD22" s="93">
        <f t="shared" si="3"/>
        <v>0.11900000000000001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109.06</v>
      </c>
      <c r="E23" s="66">
        <v>71.87</v>
      </c>
      <c r="F23" s="66">
        <v>963</v>
      </c>
      <c r="G23" s="66">
        <v>125.58</v>
      </c>
      <c r="H23" s="66">
        <v>93.45</v>
      </c>
      <c r="I23" s="66">
        <v>53.75</v>
      </c>
      <c r="J23" s="66">
        <v>64.150000000000006</v>
      </c>
      <c r="K23" s="66">
        <v>301.89999999999998</v>
      </c>
      <c r="L23" s="66">
        <v>45.92</v>
      </c>
      <c r="M23" s="66">
        <v>43.42</v>
      </c>
      <c r="N23" s="66">
        <v>39.5</v>
      </c>
      <c r="O23" s="66">
        <v>45</v>
      </c>
      <c r="P23" s="66">
        <v>548.78</v>
      </c>
      <c r="Q23" s="66">
        <v>42.68</v>
      </c>
      <c r="R23" s="77">
        <v>148.74</v>
      </c>
      <c r="S23" s="69">
        <v>9.68</v>
      </c>
      <c r="T23" s="72">
        <v>586.9</v>
      </c>
      <c r="U23" s="75">
        <v>14.28</v>
      </c>
      <c r="V23" s="66">
        <v>282.8</v>
      </c>
      <c r="W23" s="66">
        <v>153.16999999999999</v>
      </c>
      <c r="X23" s="66">
        <v>40.04</v>
      </c>
      <c r="Y23" s="66">
        <v>668.45</v>
      </c>
      <c r="Z23" s="66">
        <v>73.23</v>
      </c>
      <c r="AA23" s="77">
        <v>138.91999999999999</v>
      </c>
      <c r="AB23" s="66">
        <v>164.91</v>
      </c>
      <c r="AC23" s="66">
        <v>223.95</v>
      </c>
      <c r="AD23" s="66">
        <v>67.5</v>
      </c>
      <c r="AE23" s="103">
        <v>30.16</v>
      </c>
      <c r="AF23" s="99">
        <v>102.89</v>
      </c>
      <c r="AG23" s="99">
        <v>357.55</v>
      </c>
      <c r="AH23" s="99">
        <v>257.01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502.43942000000004</v>
      </c>
      <c r="E24" s="98">
        <f t="shared" ref="E24:AJ24" si="10">E22*E23</f>
        <v>31.766540000000006</v>
      </c>
      <c r="F24" s="98">
        <f t="shared" si="10"/>
        <v>212.82300000000004</v>
      </c>
      <c r="G24" s="98">
        <f t="shared" si="10"/>
        <v>17.078880000000002</v>
      </c>
      <c r="H24" s="98">
        <f t="shared" si="10"/>
        <v>63.545999999999999</v>
      </c>
      <c r="I24" s="98">
        <f t="shared" si="10"/>
        <v>27.412500000000001</v>
      </c>
      <c r="J24" s="98">
        <f t="shared" si="10"/>
        <v>21.811000000000003</v>
      </c>
      <c r="K24" s="98">
        <f t="shared" si="10"/>
        <v>10.2646</v>
      </c>
      <c r="L24" s="98">
        <f t="shared" si="10"/>
        <v>56.20608</v>
      </c>
      <c r="M24" s="98">
        <f t="shared" si="10"/>
        <v>24.358620000000002</v>
      </c>
      <c r="N24" s="98">
        <f t="shared" si="10"/>
        <v>47.676499999999997</v>
      </c>
      <c r="O24" s="98">
        <f t="shared" si="10"/>
        <v>99.45</v>
      </c>
      <c r="P24" s="98">
        <f t="shared" si="10"/>
        <v>671.7067199999999</v>
      </c>
      <c r="Q24" s="98">
        <f t="shared" si="10"/>
        <v>60.221479999999993</v>
      </c>
      <c r="R24" s="98">
        <f t="shared" si="10"/>
        <v>20.228640000000002</v>
      </c>
      <c r="S24" s="98">
        <f t="shared" si="10"/>
        <v>246.84</v>
      </c>
      <c r="T24" s="98">
        <f t="shared" si="10"/>
        <v>4.9886499999999998</v>
      </c>
      <c r="U24" s="98">
        <f t="shared" si="10"/>
        <v>0.48552000000000001</v>
      </c>
      <c r="V24" s="98">
        <f t="shared" si="10"/>
        <v>0</v>
      </c>
      <c r="W24" s="98">
        <f t="shared" si="10"/>
        <v>276.01233999999999</v>
      </c>
      <c r="X24" s="98">
        <f t="shared" si="10"/>
        <v>0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28.034700000000001</v>
      </c>
      <c r="AC24" s="98">
        <f t="shared" si="10"/>
        <v>0</v>
      </c>
      <c r="AD24" s="98">
        <f t="shared" si="10"/>
        <v>8.0325000000000006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2431.3836900000001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143.02257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17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AI30"/>
  <sheetViews>
    <sheetView tabSelected="1" workbookViewId="0">
      <selection activeCell="X10" sqref="X1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8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71</v>
      </c>
      <c r="K2" s="19" t="s">
        <v>58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59</v>
      </c>
      <c r="AD2" s="121" t="s">
        <v>64</v>
      </c>
      <c r="AE2" s="121" t="s">
        <v>53</v>
      </c>
      <c r="AF2" s="121" t="s">
        <v>55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56</v>
      </c>
      <c r="D3" s="16">
        <v>0.106</v>
      </c>
      <c r="E3" s="16">
        <v>4.0000000000000001E-3</v>
      </c>
      <c r="F3" s="16">
        <v>4.0000000000000001E-3</v>
      </c>
      <c r="G3" s="16"/>
      <c r="H3" s="16"/>
      <c r="I3" s="16"/>
      <c r="J3" s="16">
        <v>2.8000000000000001E-2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67</v>
      </c>
      <c r="D4" s="16">
        <v>0.12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0.03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7.4999999999999997E-2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7.4999999999999997E-2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57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/>
      <c r="O11" s="16"/>
      <c r="P11" s="16"/>
      <c r="Q11" s="16">
        <v>0.06</v>
      </c>
      <c r="R11" s="16"/>
      <c r="S11" s="48"/>
      <c r="T11" s="22"/>
      <c r="U11" s="16"/>
      <c r="V11" s="16"/>
      <c r="W11" s="16"/>
      <c r="X11" s="16"/>
      <c r="Y11" s="16"/>
      <c r="Z11" s="16"/>
      <c r="AA11" s="16">
        <v>8.0000000000000002E-3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72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7.1999999999999995E-2</v>
      </c>
      <c r="M12" s="16">
        <v>8.9999999999999993E-3</v>
      </c>
      <c r="N12" s="16">
        <v>8.9999999999999993E-3</v>
      </c>
      <c r="O12" s="16"/>
      <c r="P12" s="16"/>
      <c r="Q12" s="16"/>
      <c r="R12" s="16"/>
      <c r="S12" s="48"/>
      <c r="T12" s="22"/>
      <c r="U12" s="16">
        <v>5.0000000000000001E-3</v>
      </c>
      <c r="V12" s="16"/>
      <c r="W12" s="16"/>
      <c r="X12" s="16"/>
      <c r="Y12" s="16"/>
      <c r="Z12" s="16"/>
      <c r="AA12" s="16"/>
      <c r="AB12" s="16"/>
      <c r="AC12" s="16">
        <v>7.0000000000000001E-3</v>
      </c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60" t="s">
        <v>68</v>
      </c>
      <c r="D13" s="16"/>
      <c r="E13" s="16"/>
      <c r="F13" s="16">
        <v>3.0000000000000001E-3</v>
      </c>
      <c r="G13" s="16">
        <v>5.0000000000000001E-3</v>
      </c>
      <c r="H13" s="16"/>
      <c r="I13" s="16"/>
      <c r="J13" s="16"/>
      <c r="K13" s="16"/>
      <c r="L13" s="16"/>
      <c r="M13" s="16">
        <v>1.2E-2</v>
      </c>
      <c r="N13" s="16">
        <v>1.7999999999999999E-2</v>
      </c>
      <c r="O13" s="16">
        <v>0.2</v>
      </c>
      <c r="P13" s="16">
        <v>0.09</v>
      </c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>
        <v>6.0000000000000001E-3</v>
      </c>
      <c r="AB13" s="16"/>
      <c r="AC13" s="16"/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/>
      <c r="C14" s="107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48"/>
      <c r="T14" s="22"/>
      <c r="U14" s="16"/>
      <c r="V14" s="16"/>
      <c r="W14" s="16"/>
      <c r="X14" s="16"/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0.16</v>
      </c>
      <c r="C18" s="107" t="s">
        <v>69</v>
      </c>
      <c r="D18" s="16">
        <v>5.1999999999999998E-2</v>
      </c>
      <c r="E18" s="16"/>
      <c r="F18" s="16">
        <v>5.0000000000000001E-3</v>
      </c>
      <c r="G18" s="16"/>
      <c r="H18" s="16"/>
      <c r="I18" s="16"/>
      <c r="J18" s="16"/>
      <c r="K18" s="16"/>
      <c r="L18" s="16"/>
      <c r="M18" s="16"/>
      <c r="N18" s="16">
        <v>5.1999999999999998E-2</v>
      </c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/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7"/>
      <c r="B19" s="21">
        <v>0.19</v>
      </c>
      <c r="C19" s="107" t="s">
        <v>70</v>
      </c>
      <c r="D19" s="16">
        <v>9.4E-2</v>
      </c>
      <c r="E19" s="16">
        <v>6.0000000000000001E-3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>
        <v>5.0000000000000001E-3</v>
      </c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0.372</v>
      </c>
      <c r="E21" s="27">
        <f t="shared" ref="E21:AI21" si="0">SUM(E3:E20)</f>
        <v>0.03</v>
      </c>
      <c r="F21" s="27">
        <f t="shared" si="0"/>
        <v>1.7000000000000001E-2</v>
      </c>
      <c r="G21" s="27">
        <f t="shared" si="0"/>
        <v>1.0999999999999999E-2</v>
      </c>
      <c r="H21" s="27">
        <f t="shared" si="0"/>
        <v>0.05</v>
      </c>
      <c r="I21" s="27">
        <f t="shared" si="0"/>
        <v>3.6999999999999998E-2</v>
      </c>
      <c r="J21" s="27">
        <f t="shared" si="0"/>
        <v>2.8000000000000001E-2</v>
      </c>
      <c r="K21" s="27">
        <f t="shared" si="0"/>
        <v>2E-3</v>
      </c>
      <c r="L21" s="27">
        <f t="shared" si="0"/>
        <v>7.1999999999999995E-2</v>
      </c>
      <c r="M21" s="27">
        <f t="shared" si="0"/>
        <v>3.4000000000000002E-2</v>
      </c>
      <c r="N21" s="27">
        <f t="shared" si="0"/>
        <v>7.8999999999999987E-2</v>
      </c>
      <c r="O21" s="27">
        <f t="shared" si="0"/>
        <v>0.2</v>
      </c>
      <c r="P21" s="27">
        <f t="shared" si="0"/>
        <v>0.09</v>
      </c>
      <c r="Q21" s="27">
        <f t="shared" si="0"/>
        <v>0.06</v>
      </c>
      <c r="R21" s="27">
        <f t="shared" si="0"/>
        <v>8.0000000000000002E-3</v>
      </c>
      <c r="S21" s="27">
        <f t="shared" si="0"/>
        <v>1</v>
      </c>
      <c r="T21" s="27">
        <f t="shared" si="0"/>
        <v>5.0000000000000001E-3</v>
      </c>
      <c r="U21" s="27">
        <f t="shared" si="0"/>
        <v>5.0000000000000001E-3</v>
      </c>
      <c r="V21" s="27">
        <f t="shared" si="0"/>
        <v>0</v>
      </c>
      <c r="W21" s="27">
        <f t="shared" si="0"/>
        <v>7.4999999999999997E-2</v>
      </c>
      <c r="X21" s="27">
        <f t="shared" si="0"/>
        <v>0</v>
      </c>
      <c r="Y21" s="27">
        <f t="shared" si="0"/>
        <v>0</v>
      </c>
      <c r="Z21" s="27">
        <f t="shared" si="0"/>
        <v>0</v>
      </c>
      <c r="AA21" s="27">
        <f t="shared" si="0"/>
        <v>1.4E-2</v>
      </c>
      <c r="AB21" s="27">
        <f t="shared" si="0"/>
        <v>0</v>
      </c>
      <c r="AC21" s="27">
        <f t="shared" si="0"/>
        <v>7.0000000000000001E-3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0.372</v>
      </c>
      <c r="E22" s="76">
        <f t="shared" ref="E22:AI22" si="1">E21*$D27</f>
        <v>0.03</v>
      </c>
      <c r="F22" s="76">
        <f t="shared" si="1"/>
        <v>1.7000000000000001E-2</v>
      </c>
      <c r="G22" s="76">
        <f t="shared" si="1"/>
        <v>1.0999999999999999E-2</v>
      </c>
      <c r="H22" s="76">
        <f t="shared" si="1"/>
        <v>0.05</v>
      </c>
      <c r="I22" s="76">
        <f t="shared" si="1"/>
        <v>3.6999999999999998E-2</v>
      </c>
      <c r="J22" s="76">
        <f t="shared" si="1"/>
        <v>2.8000000000000001E-2</v>
      </c>
      <c r="K22" s="122">
        <f t="shared" si="1"/>
        <v>2E-3</v>
      </c>
      <c r="L22" s="76">
        <f t="shared" si="1"/>
        <v>7.1999999999999995E-2</v>
      </c>
      <c r="M22" s="76">
        <f t="shared" si="1"/>
        <v>3.4000000000000002E-2</v>
      </c>
      <c r="N22" s="76">
        <f t="shared" si="1"/>
        <v>7.8999999999999987E-2</v>
      </c>
      <c r="O22" s="76">
        <f t="shared" si="1"/>
        <v>0.2</v>
      </c>
      <c r="P22" s="76">
        <f t="shared" si="1"/>
        <v>0.09</v>
      </c>
      <c r="Q22" s="76">
        <f t="shared" si="1"/>
        <v>0.06</v>
      </c>
      <c r="R22" s="122">
        <f t="shared" si="1"/>
        <v>8.0000000000000002E-3</v>
      </c>
      <c r="S22" s="44">
        <f t="shared" si="1"/>
        <v>1</v>
      </c>
      <c r="T22" s="122">
        <f t="shared" si="1"/>
        <v>5.0000000000000001E-3</v>
      </c>
      <c r="U22" s="122">
        <f t="shared" si="1"/>
        <v>5.0000000000000001E-3</v>
      </c>
      <c r="V22" s="122">
        <f t="shared" si="1"/>
        <v>0</v>
      </c>
      <c r="W22" s="122">
        <f t="shared" si="1"/>
        <v>7.4999999999999997E-2</v>
      </c>
      <c r="X22" s="122">
        <f t="shared" si="1"/>
        <v>0</v>
      </c>
      <c r="Y22" s="76">
        <f t="shared" si="1"/>
        <v>0</v>
      </c>
      <c r="Z22" s="76">
        <f t="shared" si="1"/>
        <v>0</v>
      </c>
      <c r="AA22" s="122">
        <f t="shared" si="1"/>
        <v>1.4E-2</v>
      </c>
      <c r="AB22" s="76">
        <f t="shared" si="1"/>
        <v>0</v>
      </c>
      <c r="AC22" s="122">
        <f t="shared" si="1"/>
        <v>7.0000000000000001E-3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93.45</v>
      </c>
      <c r="I23" s="30">
        <v>53.75</v>
      </c>
      <c r="J23" s="30">
        <v>64.150000000000006</v>
      </c>
      <c r="K23" s="30">
        <v>301.89999999999998</v>
      </c>
      <c r="L23" s="30">
        <v>42.4</v>
      </c>
      <c r="M23" s="30">
        <v>35.4</v>
      </c>
      <c r="N23" s="30">
        <v>36.700000000000003</v>
      </c>
      <c r="O23" s="30">
        <v>36.9</v>
      </c>
      <c r="P23" s="30">
        <v>529.4</v>
      </c>
      <c r="Q23" s="30">
        <v>38.9</v>
      </c>
      <c r="R23" s="30">
        <v>144.5</v>
      </c>
      <c r="S23" s="30">
        <v>9.1999999999999993</v>
      </c>
      <c r="T23" s="30">
        <v>554.6</v>
      </c>
      <c r="U23" s="30">
        <v>13.8</v>
      </c>
      <c r="V23" s="30">
        <v>268.7</v>
      </c>
      <c r="W23" s="30">
        <v>146.4</v>
      </c>
      <c r="X23" s="30">
        <v>39.6</v>
      </c>
      <c r="Y23" s="30">
        <v>654.57000000000005</v>
      </c>
      <c r="Z23" s="30">
        <v>70.900000000000006</v>
      </c>
      <c r="AA23" s="30">
        <v>162.1</v>
      </c>
      <c r="AB23" s="30">
        <v>138.16</v>
      </c>
      <c r="AC23" s="30">
        <v>67.5</v>
      </c>
      <c r="AD23" s="101">
        <v>211.5</v>
      </c>
      <c r="AE23" s="3">
        <v>247.5</v>
      </c>
      <c r="AF23" s="3">
        <v>101.8</v>
      </c>
      <c r="AG23" s="3">
        <v>357.6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38.502000000000002</v>
      </c>
      <c r="E24" s="32">
        <f t="shared" ref="E24:AI24" si="2">E22*E23</f>
        <v>2.1539999999999999</v>
      </c>
      <c r="F24" s="32">
        <f t="shared" si="2"/>
        <v>15.940900000000003</v>
      </c>
      <c r="G24" s="32">
        <f t="shared" si="2"/>
        <v>1.276</v>
      </c>
      <c r="H24" s="32">
        <f t="shared" si="2"/>
        <v>4.6725000000000003</v>
      </c>
      <c r="I24" s="32">
        <f t="shared" si="2"/>
        <v>1.9887499999999998</v>
      </c>
      <c r="J24" s="32">
        <f t="shared" si="2"/>
        <v>1.7962000000000002</v>
      </c>
      <c r="K24" s="32">
        <f t="shared" si="2"/>
        <v>0.6038</v>
      </c>
      <c r="L24" s="32">
        <f t="shared" si="2"/>
        <v>3.0527999999999995</v>
      </c>
      <c r="M24" s="32">
        <f t="shared" si="2"/>
        <v>1.2036</v>
      </c>
      <c r="N24" s="32">
        <f t="shared" si="2"/>
        <v>2.8992999999999998</v>
      </c>
      <c r="O24" s="32">
        <f t="shared" si="2"/>
        <v>7.38</v>
      </c>
      <c r="P24" s="32">
        <f t="shared" si="2"/>
        <v>47.645999999999994</v>
      </c>
      <c r="Q24" s="32">
        <f t="shared" si="2"/>
        <v>2.3339999999999996</v>
      </c>
      <c r="R24" s="32">
        <f t="shared" si="2"/>
        <v>1.1559999999999999</v>
      </c>
      <c r="S24" s="32">
        <f t="shared" si="2"/>
        <v>9.1999999999999993</v>
      </c>
      <c r="T24" s="32">
        <f t="shared" si="2"/>
        <v>2.7730000000000001</v>
      </c>
      <c r="U24" s="32">
        <f t="shared" si="2"/>
        <v>6.9000000000000006E-2</v>
      </c>
      <c r="V24" s="32">
        <f t="shared" si="2"/>
        <v>0</v>
      </c>
      <c r="W24" s="32">
        <f t="shared" si="2"/>
        <v>10.98</v>
      </c>
      <c r="X24" s="32">
        <f t="shared" si="2"/>
        <v>0</v>
      </c>
      <c r="Y24" s="32">
        <f t="shared" si="2"/>
        <v>0</v>
      </c>
      <c r="Z24" s="32">
        <f t="shared" si="2"/>
        <v>0</v>
      </c>
      <c r="AA24" s="32">
        <f t="shared" si="2"/>
        <v>2.2694000000000001</v>
      </c>
      <c r="AB24" s="32">
        <f t="shared" si="2"/>
        <v>0</v>
      </c>
      <c r="AC24" s="32">
        <f t="shared" si="2"/>
        <v>0.47250000000000003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158.36974999999995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158.36974999999995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Пользователь Windows</cp:lastModifiedBy>
  <cp:lastPrinted>2025-03-28T06:05:36Z</cp:lastPrinted>
  <dcterms:created xsi:type="dcterms:W3CDTF">2014-07-11T13:42:12Z</dcterms:created>
  <dcterms:modified xsi:type="dcterms:W3CDTF">2025-03-28T06:11:53Z</dcterms:modified>
</cp:coreProperties>
</file>