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<sst xmlns="http://schemas.openxmlformats.org/spreadsheetml/2006/main" count="294" uniqueCount="71">
  <si>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</si>
  <si>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</si>
  <si>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</si>
  <si>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</si>
  <si>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</si>
  <si>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</si>
  <si>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</si>
  <si>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</si>
  <si>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</si>
  <si>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</si>
  <si>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</si>
  <si>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</si>
  <si>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</si>
  <si>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</si>
  <si>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</si>
  <si>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</si>
  <si>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</si>
  <si>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</si>
  <si>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</si>
  <si>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</si>
  <si>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</si>
  <si>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</si>
  <si>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</si>
  <si>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</si>
  <si>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</si>
  <si>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</si>
  <si>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</si>
  <si>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</si>
  <si>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</si>
  <si>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</si>
  <si>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</si>
  <si>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</si>
  <si>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</si>
  <si>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</si>
  <si>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</si>
  <si>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</si>
  <si>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</si>
  <si>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</si>
  <si>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</si>
  <si>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</si>
  <si>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</si>
  <si>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</si>
  <si>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</si>
  <si>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</si>
  <si>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</si>
  <si>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</si>
  <si>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</si>
  <si>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</si>
  <si>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</si>
  <si>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</si>
  <si>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</si>
  <si>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</si>
  <si>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</si>
  <si>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</si>
  <si>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</si>
  <si>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каша геркул мол</t>
  </si>
  <si>
    <t>икра свекольная</t>
  </si>
  <si>
    <t>какао</t>
  </si>
  <si>
    <t>вермиш</t>
  </si>
  <si>
    <t>изюи</t>
  </si>
  <si>
    <t>мол сгущ</t>
  </si>
  <si>
    <t>лим кт</t>
  </si>
  <si>
    <t>кефир</t>
  </si>
  <si>
    <t>вафли</t>
  </si>
  <si>
    <t>какао с молоком</t>
  </si>
  <si>
    <t>щи со сметаной</t>
  </si>
  <si>
    <t>картоф пюре</t>
  </si>
  <si>
    <t>суфле рыбное</t>
  </si>
  <si>
    <t>сырники творожные</t>
  </si>
  <si>
    <t>геркул</t>
  </si>
  <si>
    <t>сырники творож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</si>
</sst>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J14" sqref="AJ14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52</v>
      </c>
      <c r="AF2" s="91" t="s">
        <v>49</v>
      </c>
      <c r="AG2" s="91" t="s">
        <v>62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55</v>
      </c>
      <c r="D3" s="16">
        <v>0.12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0.16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68</v>
      </c>
      <c r="D18" s="16"/>
      <c r="E18" s="16">
        <v>7.0000000000000001E-3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1.7999999999999999E-2</v>
      </c>
      <c r="AF18" s="102"/>
      <c r="AG18" s="102"/>
      <c r="AH18" s="102"/>
      <c r="AI18" s="102">
        <v>0.14000000000000001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0.17599999999999999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1.7000000000000001E-2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0.29200000000000004</v>
      </c>
      <c r="E21" s="27">
        <f t="shared" ref="E21:AJ21" si="0">SUM(E3:E20)</f>
        <v>3.1E-2</v>
      </c>
      <c r="F21" s="27">
        <f t="shared" si="0"/>
        <v>2.4E-2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0.83000000000000007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0.17599999999999999</v>
      </c>
      <c r="AB21" s="27">
        <f t="shared" si="0"/>
        <v>0.01</v>
      </c>
      <c r="AC21" s="27">
        <f t="shared" si="0"/>
        <v>0</v>
      </c>
      <c r="AD21" s="27">
        <f t="shared" si="0"/>
        <v>0</v>
      </c>
      <c r="AE21" s="27">
        <f t="shared" si="0"/>
        <v>1.7999999999999999E-2</v>
      </c>
      <c r="AF21" s="27">
        <f t="shared" si="0"/>
        <v>1.7000000000000001E-2</v>
      </c>
      <c r="AG21" s="27">
        <f t="shared" si="0"/>
        <v>0</v>
      </c>
      <c r="AH21" s="27">
        <f t="shared" si="0"/>
        <v>0</v>
      </c>
      <c r="AI21" s="27">
        <f t="shared" si="0"/>
        <v>0.14000000000000001</v>
      </c>
      <c r="AJ21" s="27">
        <f t="shared" si="0"/>
        <v>0.16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15.476000000000003</v>
      </c>
      <c r="E22" s="76">
        <f>E21*$D27</f>
        <v>1.643</v>
      </c>
      <c r="F22" s="76">
        <f>F21*$D27</f>
        <v>1.272</v>
      </c>
      <c r="G22" s="76">
        <f t="shared" ref="G22:AE22" si="1">G21*$D27</f>
        <v>0.47700000000000004</v>
      </c>
      <c r="H22" s="76">
        <f>H21*$D27</f>
        <v>2.6500000000000004</v>
      </c>
      <c r="I22" s="76">
        <f>I21*$D27</f>
        <v>1.9609999999999999</v>
      </c>
      <c r="J22" s="76">
        <f>J21*$D27</f>
        <v>1.484</v>
      </c>
      <c r="K22" s="76">
        <f>K21*$D27</f>
        <v>0.106</v>
      </c>
      <c r="L22" s="76">
        <f t="shared" si="1"/>
        <v>10.600000000000001</v>
      </c>
      <c r="M22" s="76">
        <f t="shared" si="1"/>
        <v>1.1659999999999999</v>
      </c>
      <c r="N22" s="76">
        <f t="shared" si="1"/>
        <v>0.58299999999999996</v>
      </c>
      <c r="O22" s="76">
        <f t="shared" si="1"/>
        <v>2.3849999999999998</v>
      </c>
      <c r="P22" s="76">
        <f>P21*$D27</f>
        <v>0</v>
      </c>
      <c r="Q22" s="76">
        <f t="shared" si="1"/>
        <v>3.1799999999999997</v>
      </c>
      <c r="R22" s="76">
        <f t="shared" si="1"/>
        <v>0.42399999999999999</v>
      </c>
      <c r="S22" s="125">
        <f t="shared" si="1"/>
        <v>43.99</v>
      </c>
      <c r="T22" s="76">
        <f t="shared" si="1"/>
        <v>0</v>
      </c>
      <c r="U22" s="76">
        <f t="shared" si="1"/>
        <v>0.26500000000000001</v>
      </c>
      <c r="V22" s="76">
        <f t="shared" si="1"/>
        <v>0.63600000000000001</v>
      </c>
      <c r="W22" s="76">
        <f t="shared" si="1"/>
        <v>5.9359999999999999</v>
      </c>
      <c r="X22" s="76"/>
      <c r="Y22" s="76">
        <f t="shared" si="1"/>
        <v>0.159</v>
      </c>
      <c r="Z22" s="76">
        <f t="shared" si="1"/>
        <v>0</v>
      </c>
      <c r="AA22" s="76">
        <f t="shared" si="1"/>
        <v>9.3279999999999994</v>
      </c>
      <c r="AB22" s="76">
        <f t="shared" si="1"/>
        <v>0.53</v>
      </c>
      <c r="AC22" s="76">
        <f t="shared" si="1"/>
        <v>0</v>
      </c>
      <c r="AD22" s="76">
        <f t="shared" si="1"/>
        <v>0</v>
      </c>
      <c r="AE22" s="76">
        <f t="shared" si="1"/>
        <v>0.95399999999999996</v>
      </c>
      <c r="AF22" s="76">
        <v>0.9</v>
      </c>
      <c r="AG22" s="76"/>
      <c r="AH22" s="76"/>
      <c r="AI22" s="76">
        <v>7.54</v>
      </c>
      <c r="AJ22" s="76">
        <v>8.5</v>
      </c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64.150000000000006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52.43</v>
      </c>
      <c r="AF23" s="3">
        <v>141.13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1687.8125600000003</v>
      </c>
      <c r="E24" s="32">
        <f t="shared" ref="E24:AJ24" si="2">E22*E23</f>
        <v>118.08241000000001</v>
      </c>
      <c r="F24" s="32">
        <f t="shared" si="2"/>
        <v>1224.9359999999999</v>
      </c>
      <c r="G24" s="32">
        <f t="shared" si="2"/>
        <v>59.901660000000007</v>
      </c>
      <c r="H24" s="32">
        <f t="shared" si="2"/>
        <v>247.64250000000004</v>
      </c>
      <c r="I24" s="32">
        <f t="shared" si="2"/>
        <v>105.40374999999999</v>
      </c>
      <c r="J24" s="32">
        <f t="shared" si="2"/>
        <v>95.198600000000013</v>
      </c>
      <c r="K24" s="32">
        <f t="shared" si="2"/>
        <v>32.001399999999997</v>
      </c>
      <c r="L24" s="32">
        <f t="shared" si="2"/>
        <v>486.75200000000007</v>
      </c>
      <c r="M24" s="32">
        <f t="shared" si="2"/>
        <v>50.627719999999997</v>
      </c>
      <c r="N24" s="32">
        <f t="shared" si="2"/>
        <v>23.028499999999998</v>
      </c>
      <c r="O24" s="32">
        <f t="shared" si="2"/>
        <v>107.32499999999999</v>
      </c>
      <c r="P24" s="32">
        <f t="shared" si="2"/>
        <v>0</v>
      </c>
      <c r="Q24" s="32">
        <f t="shared" si="2"/>
        <v>135.72239999999999</v>
      </c>
      <c r="R24" s="32">
        <f t="shared" si="2"/>
        <v>63.065760000000004</v>
      </c>
      <c r="S24" s="32">
        <v>0.98</v>
      </c>
      <c r="T24" s="32">
        <f t="shared" si="2"/>
        <v>0</v>
      </c>
      <c r="U24" s="32">
        <f t="shared" si="2"/>
        <v>3.7842000000000002</v>
      </c>
      <c r="V24" s="32">
        <f t="shared" si="2"/>
        <v>179.86080000000001</v>
      </c>
      <c r="W24" s="32">
        <f t="shared" si="2"/>
        <v>909.21711999999991</v>
      </c>
      <c r="X24" s="32">
        <f t="shared" si="2"/>
        <v>0</v>
      </c>
      <c r="Y24" s="32">
        <f t="shared" si="2"/>
        <v>6.3663600000000002</v>
      </c>
      <c r="Z24" s="32">
        <f t="shared" si="2"/>
        <v>0</v>
      </c>
      <c r="AA24" s="32">
        <f t="shared" si="2"/>
        <v>683.08943999999997</v>
      </c>
      <c r="AB24" s="32">
        <f t="shared" si="2"/>
        <v>87.402299999999997</v>
      </c>
      <c r="AC24" s="32">
        <f t="shared" si="2"/>
        <v>0</v>
      </c>
      <c r="AD24" s="32">
        <f t="shared" si="2"/>
        <v>0</v>
      </c>
      <c r="AE24" s="32">
        <f t="shared" si="2"/>
        <v>50.018219999999999</v>
      </c>
      <c r="AF24" s="32">
        <f t="shared" si="2"/>
        <v>127.017</v>
      </c>
      <c r="AG24" s="32">
        <f t="shared" si="2"/>
        <v>0</v>
      </c>
      <c r="AH24" s="32">
        <f t="shared" si="2"/>
        <v>0</v>
      </c>
      <c r="AI24" s="32">
        <f t="shared" si="2"/>
        <v>2695.9270000000001</v>
      </c>
      <c r="AJ24" s="32">
        <f t="shared" si="2"/>
        <v>2184.585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11365.7477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214.44806981132075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F12" sqref="AF12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58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70</v>
      </c>
      <c r="D18" s="16"/>
      <c r="E18" s="16">
        <v>6.0000000000000001E-3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1.7999999999999999E-2</v>
      </c>
      <c r="AF18" s="102"/>
      <c r="AG18" s="102"/>
      <c r="AH18" s="102">
        <v>0.13800000000000001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0.03</v>
      </c>
      <c r="F21" s="110">
        <f t="shared" si="0"/>
        <v>2.5000000000000001E-2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2.1999999999999999E-2</v>
      </c>
      <c r="N21" s="110">
        <f t="shared" si="0"/>
        <v>1.0999999999999999E-2</v>
      </c>
      <c r="O21" s="110">
        <f t="shared" si="0"/>
        <v>4.4999999999999998E-2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0.01</v>
      </c>
      <c r="AC21" s="110">
        <f t="shared" si="0"/>
        <v>0</v>
      </c>
      <c r="AD21" s="110">
        <f t="shared" si="0"/>
        <v>0</v>
      </c>
      <c r="AE21" s="110">
        <f t="shared" si="0"/>
        <v>1.7999999999999999E-2</v>
      </c>
      <c r="AF21" s="110">
        <f t="shared" si="0"/>
        <v>0</v>
      </c>
      <c r="AG21" s="110">
        <f t="shared" si="0"/>
        <v>0</v>
      </c>
      <c r="AH21" s="110">
        <f t="shared" si="0"/>
        <v>0.13800000000000001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0.27799999999999997</v>
      </c>
      <c r="E22" s="112">
        <f>E21*$D27</f>
        <v>0.03</v>
      </c>
      <c r="F22" s="112">
        <f>F21*$D27</f>
        <v>2.5000000000000001E-2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2.1999999999999999E-2</v>
      </c>
      <c r="N22" s="112">
        <f t="shared" si="1"/>
        <v>1.0999999999999999E-2</v>
      </c>
      <c r="O22" s="112">
        <f t="shared" si="1"/>
        <v>4.4999999999999998E-2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3.0000000000000001E-3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0.01</v>
      </c>
      <c r="AC22" s="112">
        <f t="shared" si="2"/>
        <v>0</v>
      </c>
      <c r="AD22" s="112">
        <f t="shared" si="2"/>
        <v>0</v>
      </c>
      <c r="AE22" s="112">
        <f t="shared" si="2"/>
        <v>1.7999999999999999E-2</v>
      </c>
      <c r="AF22" s="112">
        <f t="shared" si="2"/>
        <v>0</v>
      </c>
      <c r="AG22" s="118">
        <f t="shared" si="2"/>
        <v>0</v>
      </c>
      <c r="AH22" s="112">
        <f t="shared" si="2"/>
        <v>0.13800000000000001</v>
      </c>
      <c r="AI22" s="112">
        <f t="shared" si="2"/>
        <v>0.155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63.74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51.67</v>
      </c>
      <c r="AF23" s="55">
        <v>67.5</v>
      </c>
      <c r="AG23" s="55">
        <v>87.8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28.772999999999996</v>
      </c>
      <c r="E24" s="116">
        <f t="shared" ref="E24:AJ24" si="3">E22*E23</f>
        <v>2.1539999999999999</v>
      </c>
      <c r="F24" s="116">
        <f t="shared" si="3"/>
        <v>23.442500000000003</v>
      </c>
      <c r="G24" s="116">
        <f t="shared" si="3"/>
        <v>1.1061000000000001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1.7847200000000001</v>
      </c>
      <c r="K24" s="116">
        <f t="shared" si="3"/>
        <v>0.59420000000000006</v>
      </c>
      <c r="L24" s="116">
        <f t="shared" si="3"/>
        <v>8.4375999999999998</v>
      </c>
      <c r="M24" s="116">
        <f t="shared" si="3"/>
        <v>0.77879999999999994</v>
      </c>
      <c r="N24" s="116">
        <f t="shared" si="3"/>
        <v>0.4037</v>
      </c>
      <c r="O24" s="116">
        <f t="shared" si="3"/>
        <v>1.6604999999999999</v>
      </c>
      <c r="P24" s="123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16.396800000000002</v>
      </c>
      <c r="X24" s="116">
        <f t="shared" si="3"/>
        <v>0</v>
      </c>
      <c r="Y24" s="116">
        <f t="shared" si="3"/>
        <v>0.1188</v>
      </c>
      <c r="Z24" s="116">
        <f t="shared" si="3"/>
        <v>0</v>
      </c>
      <c r="AA24" s="116">
        <f t="shared" si="3"/>
        <v>12.762</v>
      </c>
      <c r="AB24" s="116">
        <f t="shared" si="3"/>
        <v>1.621</v>
      </c>
      <c r="AC24" s="116">
        <f t="shared" si="3"/>
        <v>0</v>
      </c>
      <c r="AD24" s="116">
        <f t="shared" si="3"/>
        <v>0</v>
      </c>
      <c r="AE24" s="116">
        <f t="shared" si="3"/>
        <v>0.93006</v>
      </c>
      <c r="AF24" s="116">
        <f t="shared" si="3"/>
        <v>0</v>
      </c>
      <c r="AG24" s="116">
        <f t="shared" si="3"/>
        <v>0</v>
      </c>
      <c r="AH24" s="116">
        <f t="shared" si="3"/>
        <v>49.404000000000003</v>
      </c>
      <c r="AI24" s="116">
        <f t="shared" si="3"/>
        <v>38.362499999999997</v>
      </c>
      <c r="AJ24" s="116">
        <f t="shared" si="3"/>
        <v>2.6970000000000001</v>
      </c>
    </row>
    <row r="25" spans="1:36" x14ac:dyDescent="0.25">
      <c r="A25" s="24"/>
      <c r="B25" s="25"/>
      <c r="C25" s="33" t="s">
        <v>11</v>
      </c>
      <c r="D25" s="128">
        <f>SUM(D24:AJ24)</f>
        <v>213.53453000000002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213.53453000000002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AH14" sqref="AH14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52</v>
      </c>
      <c r="AF2" s="91" t="s">
        <v>62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64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0.13800000000000001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67</v>
      </c>
      <c r="D14" s="16">
        <v>2.4E-2</v>
      </c>
      <c r="E14" s="16"/>
      <c r="F14" s="16">
        <v>3.0000000000000001E-3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0.13900000000000001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68</v>
      </c>
      <c r="D18" s="16"/>
      <c r="E18" s="16">
        <v>7.0000000000000001E-3</v>
      </c>
      <c r="F18" s="16">
        <v>4.0000000000000001E-3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0.33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1.4E-2</v>
      </c>
      <c r="AF18" s="102"/>
      <c r="AG18" s="102">
        <v>0.111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0.19499999999999998</v>
      </c>
      <c r="E21" s="92">
        <f t="shared" ref="E21:AJ21" si="0">SUM(E3:E20)</f>
        <v>2.8000000000000001E-2</v>
      </c>
      <c r="F21" s="92">
        <f t="shared" si="0"/>
        <v>1.9E-2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0.16700000000000001</v>
      </c>
      <c r="M21" s="92">
        <f>SUM(M3:M20)</f>
        <v>1.7000000000000001E-2</v>
      </c>
      <c r="N21" s="92">
        <f>SUM(N3:N20)</f>
        <v>1.0999999999999999E-2</v>
      </c>
      <c r="O21" s="92">
        <f t="shared" si="0"/>
        <v>4.4999999999999998E-2</v>
      </c>
      <c r="P21" s="92">
        <f t="shared" si="0"/>
        <v>0</v>
      </c>
      <c r="Q21" s="92">
        <f t="shared" si="0"/>
        <v>0.04</v>
      </c>
      <c r="R21" s="92">
        <f t="shared" si="0"/>
        <v>8.0000000000000002E-3</v>
      </c>
      <c r="S21" s="92">
        <f t="shared" si="0"/>
        <v>0.58000000000000007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3.0000000000000001E-3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0</v>
      </c>
      <c r="AE21" s="92">
        <f t="shared" si="0"/>
        <v>1.4E-2</v>
      </c>
      <c r="AF21" s="92">
        <f t="shared" si="0"/>
        <v>0</v>
      </c>
      <c r="AG21" s="92">
        <f t="shared" si="0"/>
        <v>0.111</v>
      </c>
      <c r="AH21" s="92">
        <f t="shared" si="0"/>
        <v>0.13900000000000001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3.51</v>
      </c>
      <c r="E22" s="93">
        <f>E21*$D27</f>
        <v>0.504</v>
      </c>
      <c r="F22" s="93">
        <f>F21*$D27</f>
        <v>0.34199999999999997</v>
      </c>
      <c r="G22" s="93">
        <f t="shared" ref="G22:Q22" si="1">G21*$D27</f>
        <v>0.14400000000000002</v>
      </c>
      <c r="H22" s="93">
        <f>H21*$D27</f>
        <v>0.71999999999999986</v>
      </c>
      <c r="I22" s="93">
        <f>I21*$D27</f>
        <v>0.54</v>
      </c>
      <c r="J22" s="93">
        <f t="shared" si="1"/>
        <v>0.36</v>
      </c>
      <c r="K22" s="94">
        <f>K21*$D27</f>
        <v>3.6000000000000004E-2</v>
      </c>
      <c r="L22" s="93">
        <f t="shared" si="1"/>
        <v>3.0060000000000002</v>
      </c>
      <c r="M22" s="93">
        <f t="shared" si="1"/>
        <v>0.30600000000000005</v>
      </c>
      <c r="N22" s="93">
        <f t="shared" si="1"/>
        <v>0.19799999999999998</v>
      </c>
      <c r="O22" s="93">
        <f t="shared" si="1"/>
        <v>0.80999999999999994</v>
      </c>
      <c r="P22" s="93">
        <f>P21*$D27</f>
        <v>0</v>
      </c>
      <c r="Q22" s="93">
        <f t="shared" si="1"/>
        <v>0.72</v>
      </c>
      <c r="R22" s="93">
        <f>R21*$D27</f>
        <v>0.14400000000000002</v>
      </c>
      <c r="S22" s="95">
        <f>S21*$D27</f>
        <v>10.440000000000001</v>
      </c>
      <c r="T22" s="96">
        <f>T21*$D27</f>
        <v>0</v>
      </c>
      <c r="U22" s="97">
        <f>U21*D27</f>
        <v>3.6000000000000004E-2</v>
      </c>
      <c r="V22" s="97">
        <f t="shared" ref="V22:AA22" si="2">V21*$D27</f>
        <v>0.14400000000000002</v>
      </c>
      <c r="W22" s="93">
        <f t="shared" si="2"/>
        <v>1.9079999999999999</v>
      </c>
      <c r="X22" s="93">
        <f t="shared" si="2"/>
        <v>5.3999999999999999E-2</v>
      </c>
      <c r="Y22" s="93">
        <f t="shared" si="2"/>
        <v>0</v>
      </c>
      <c r="Z22" s="93">
        <f t="shared" si="2"/>
        <v>2.6999999999999997</v>
      </c>
      <c r="AA22" s="93">
        <f t="shared" si="2"/>
        <v>0</v>
      </c>
      <c r="AB22" s="93">
        <f t="shared" ref="AB22:AD22" si="3">AB21*$D27</f>
        <v>0.126</v>
      </c>
      <c r="AC22" s="93">
        <f t="shared" si="3"/>
        <v>0</v>
      </c>
      <c r="AD22" s="93">
        <f t="shared" si="3"/>
        <v>0</v>
      </c>
      <c r="AE22" s="93">
        <f t="shared" ref="AE22" si="4">AE21*$D27</f>
        <v>0.252</v>
      </c>
      <c r="AF22" s="93">
        <f t="shared" ref="AF22" si="5">AF21*$D27</f>
        <v>0</v>
      </c>
      <c r="AG22" s="93">
        <f t="shared" ref="AG22" si="6">AG21*$D27</f>
        <v>1.998</v>
      </c>
      <c r="AH22" s="93">
        <f t="shared" ref="AH22" si="7">AH21*$D27</f>
        <v>2.5020000000000002</v>
      </c>
      <c r="AI22" s="93">
        <f t="shared" ref="AI22" si="8">AI21*$D27</f>
        <v>0</v>
      </c>
      <c r="AJ22" s="93">
        <f t="shared" ref="AJ22" si="9">AJ21*$D27</f>
        <v>0.36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64.150000000000006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271.3</v>
      </c>
      <c r="AE23" s="103">
        <v>52.43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382.80059999999997</v>
      </c>
      <c r="E24" s="98">
        <f t="shared" ref="E24:AJ24" si="10">E22*E23</f>
        <v>36.222480000000004</v>
      </c>
      <c r="F24" s="98">
        <f t="shared" si="10"/>
        <v>329.34599999999995</v>
      </c>
      <c r="G24" s="98">
        <f t="shared" si="10"/>
        <v>18.083520000000004</v>
      </c>
      <c r="H24" s="98">
        <f t="shared" si="10"/>
        <v>67.283999999999992</v>
      </c>
      <c r="I24" s="98">
        <f t="shared" si="10"/>
        <v>29.025000000000002</v>
      </c>
      <c r="J24" s="98">
        <f t="shared" si="10"/>
        <v>23.094000000000001</v>
      </c>
      <c r="K24" s="98">
        <f t="shared" si="10"/>
        <v>10.868400000000001</v>
      </c>
      <c r="L24" s="98">
        <f t="shared" si="10"/>
        <v>138.03552000000002</v>
      </c>
      <c r="M24" s="98">
        <f t="shared" si="10"/>
        <v>13.286520000000003</v>
      </c>
      <c r="N24" s="98">
        <f t="shared" si="10"/>
        <v>7.8209999999999988</v>
      </c>
      <c r="O24" s="98">
        <f t="shared" si="10"/>
        <v>36.449999999999996</v>
      </c>
      <c r="P24" s="98">
        <f t="shared" si="10"/>
        <v>0</v>
      </c>
      <c r="Q24" s="98">
        <f t="shared" si="10"/>
        <v>30.729599999999998</v>
      </c>
      <c r="R24" s="98">
        <f t="shared" si="10"/>
        <v>21.418560000000003</v>
      </c>
      <c r="S24" s="98">
        <f t="shared" si="10"/>
        <v>101.0592</v>
      </c>
      <c r="T24" s="98">
        <f t="shared" si="10"/>
        <v>0</v>
      </c>
      <c r="U24" s="98">
        <f t="shared" si="10"/>
        <v>0.51408000000000009</v>
      </c>
      <c r="V24" s="98">
        <f t="shared" si="10"/>
        <v>40.723200000000006</v>
      </c>
      <c r="W24" s="98">
        <f t="shared" si="10"/>
        <v>292.24835999999999</v>
      </c>
      <c r="X24" s="98">
        <f t="shared" si="10"/>
        <v>2.1621600000000001</v>
      </c>
      <c r="Y24" s="98">
        <f t="shared" si="10"/>
        <v>0</v>
      </c>
      <c r="Z24" s="98">
        <f t="shared" si="10"/>
        <v>197.721</v>
      </c>
      <c r="AA24" s="98">
        <f t="shared" si="10"/>
        <v>0</v>
      </c>
      <c r="AB24" s="98">
        <f t="shared" si="10"/>
        <v>20.778659999999999</v>
      </c>
      <c r="AC24" s="98">
        <f t="shared" si="10"/>
        <v>0</v>
      </c>
      <c r="AD24" s="98">
        <f t="shared" si="10"/>
        <v>0</v>
      </c>
      <c r="AE24" s="98">
        <f t="shared" si="10"/>
        <v>13.21236</v>
      </c>
      <c r="AF24" s="98">
        <f t="shared" si="10"/>
        <v>0</v>
      </c>
      <c r="AG24" s="98">
        <f t="shared" si="10"/>
        <v>714.38490000000002</v>
      </c>
      <c r="AH24" s="98">
        <f t="shared" si="10"/>
        <v>643.03902000000005</v>
      </c>
      <c r="AI24" s="98">
        <f t="shared" si="10"/>
        <v>0</v>
      </c>
      <c r="AJ24" s="98">
        <f t="shared" si="10"/>
        <v>50.806799999999996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3221.1149399999999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178.95083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opLeftCell="C1" workbookViewId="0">
      <selection activeCell="N8" sqref="N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52</v>
      </c>
      <c r="AD2" s="121" t="s">
        <v>63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64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66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 t="s">
        <v>38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70</v>
      </c>
      <c r="D18" s="16"/>
      <c r="E18" s="16">
        <v>6.0000000000000001E-3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/>
      <c r="Y18" s="16"/>
      <c r="Z18" s="16"/>
      <c r="AA18" s="16"/>
      <c r="AB18" s="16"/>
      <c r="AC18" s="16">
        <v>1.7999999999999999E-2</v>
      </c>
      <c r="AD18" s="102"/>
      <c r="AE18" s="102"/>
      <c r="AF18" s="102"/>
      <c r="AG18" s="102">
        <v>0.13800000000000001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0.48799999999999999</v>
      </c>
      <c r="E21" s="27">
        <f t="shared" ref="E21:AI21" si="0">SUM(E3:E20)</f>
        <v>0.03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2.1999999999999999E-2</v>
      </c>
      <c r="N21" s="27">
        <f t="shared" si="0"/>
        <v>1.0999999999999999E-2</v>
      </c>
      <c r="O21" s="27">
        <f t="shared" si="0"/>
        <v>4.4999999999999998E-2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0.01</v>
      </c>
      <c r="AB21" s="27">
        <f t="shared" si="0"/>
        <v>0</v>
      </c>
      <c r="AC21" s="27">
        <f t="shared" si="0"/>
        <v>1.7999999999999999E-2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0.13800000000000001</v>
      </c>
      <c r="AH21" s="27">
        <f t="shared" si="0"/>
        <v>0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0.48799999999999999</v>
      </c>
      <c r="E22" s="76">
        <f t="shared" ref="E22:AI22" si="1">E21*$D27</f>
        <v>0.03</v>
      </c>
      <c r="F22" s="76">
        <f t="shared" si="1"/>
        <v>2.5000000000000001E-2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2.1999999999999999E-2</v>
      </c>
      <c r="N22" s="76">
        <f t="shared" si="1"/>
        <v>1.0999999999999999E-2</v>
      </c>
      <c r="O22" s="76">
        <f t="shared" si="1"/>
        <v>4.4999999999999998E-2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0.01</v>
      </c>
      <c r="AB22" s="76">
        <f t="shared" si="1"/>
        <v>0</v>
      </c>
      <c r="AC22" s="122">
        <f t="shared" si="1"/>
        <v>1.7999999999999999E-2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0.13800000000000001</v>
      </c>
      <c r="AH22" s="76">
        <f t="shared" si="1"/>
        <v>0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63.74</v>
      </c>
      <c r="K23" s="30">
        <v>297.10000000000002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51.67</v>
      </c>
      <c r="AD23" s="101">
        <v>271.3</v>
      </c>
      <c r="AE23" s="3">
        <v>247.5</v>
      </c>
      <c r="AF23" s="3">
        <v>87.8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50.507999999999996</v>
      </c>
      <c r="E24" s="32">
        <f t="shared" ref="E24:AI24" si="2">E22*E23</f>
        <v>2.1539999999999999</v>
      </c>
      <c r="F24" s="32">
        <f t="shared" si="2"/>
        <v>23.442500000000003</v>
      </c>
      <c r="G24" s="32">
        <f t="shared" si="2"/>
        <v>1.044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1.7847200000000001</v>
      </c>
      <c r="K24" s="32">
        <f t="shared" si="2"/>
        <v>0.59420000000000006</v>
      </c>
      <c r="L24" s="32">
        <f t="shared" si="2"/>
        <v>8.4375999999999998</v>
      </c>
      <c r="M24" s="32">
        <f t="shared" si="2"/>
        <v>0.77879999999999994</v>
      </c>
      <c r="N24" s="32">
        <f t="shared" si="2"/>
        <v>0.4037</v>
      </c>
      <c r="O24" s="32">
        <f t="shared" si="2"/>
        <v>1.6604999999999999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0</v>
      </c>
      <c r="U24" s="32">
        <f t="shared" si="2"/>
        <v>6.9000000000000006E-2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0.1188</v>
      </c>
      <c r="Y24" s="32">
        <f t="shared" si="2"/>
        <v>0</v>
      </c>
      <c r="Z24" s="32">
        <f t="shared" si="2"/>
        <v>12.762</v>
      </c>
      <c r="AA24" s="32">
        <f t="shared" si="2"/>
        <v>1.621</v>
      </c>
      <c r="AB24" s="32">
        <f t="shared" si="2"/>
        <v>0</v>
      </c>
      <c r="AC24" s="32">
        <f t="shared" si="2"/>
        <v>0.93006</v>
      </c>
      <c r="AD24" s="32">
        <f t="shared" si="2"/>
        <v>0</v>
      </c>
      <c r="AE24" s="32">
        <f t="shared" si="2"/>
        <v>38.362499999999997</v>
      </c>
      <c r="AF24" s="32">
        <f t="shared" si="2"/>
        <v>0</v>
      </c>
      <c r="AG24" s="32">
        <f t="shared" si="2"/>
        <v>49.348800000000004</v>
      </c>
      <c r="AH24" s="32">
        <f t="shared" si="2"/>
        <v>0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28">
        <f>SUM(D24:AI24)</f>
        <v>235.15303000000006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235.15303000000006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2025-03-24T06:25:01Z</cp:lastPrinted>
  <dcterms:created xsi:type="dcterms:W3CDTF">2014-07-11T13:42:12Z</dcterms:created>
  <dcterms:modified xsi:type="dcterms:W3CDTF">2025-03-24T06:26:42Z</dcterms:modified>
</cp:coreProperties>
</file>