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<sst xmlns="http://schemas.openxmlformats.org/spreadsheetml/2006/main" count="294" uniqueCount="75">
  <si>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</si>
  <si>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</si>
  <si>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</si>
  <si>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</si>
  <si>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</si>
  <si>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</si>
  <si>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</si>
  <si>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</si>
  <si>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</si>
  <si>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</si>
  <si>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</si>
  <si>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</si>
  <si>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</si>
  <si>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</si>
  <si>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</si>
  <si>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</si>
  <si>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</si>
  <si>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</si>
  <si>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</si>
  <si>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</si>
  <si>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</si>
  <si>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</si>
  <si>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</si>
  <si>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</si>
  <si>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</si>
  <si>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</si>
  <si>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</si>
  <si>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</si>
  <si>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</si>
  <si>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</si>
  <si>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</si>
  <si>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</si>
  <si>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</si>
  <si>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</si>
  <si>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</si>
  <si>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</si>
  <si>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</si>
  <si>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</si>
  <si>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</si>
  <si>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</si>
  <si>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</si>
  <si>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</si>
  <si>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</si>
  <si>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</si>
  <si>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</si>
  <si>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</si>
  <si>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</si>
  <si>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</si>
  <si>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</si>
  <si>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</si>
  <si>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</si>
  <si>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</si>
  <si>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</si>
  <si>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</si>
  <si>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</si>
  <si>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</si>
  <si>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</si>
  <si>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</si>
  <si>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</si>
  <si>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</si>
  <si>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</si>
  <si>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</si>
  <si>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</si>
  <si>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курица</t>
  </si>
  <si>
    <t>кефир</t>
  </si>
  <si>
    <t>рис</t>
  </si>
  <si>
    <t>суп мол вермиш</t>
  </si>
  <si>
    <t>борщ с фас со смет</t>
  </si>
  <si>
    <t>жаркое по-дом</t>
  </si>
  <si>
    <t>запеканка рис с твор</t>
  </si>
  <si>
    <t>молоко сгущ</t>
  </si>
  <si>
    <t>фасоль</t>
  </si>
  <si>
    <t>запеканка рис с тв</t>
  </si>
  <si>
    <t>вафли</t>
  </si>
  <si>
    <t>жаркое по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</si>
</sst>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A19" sqref="AA19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60</v>
      </c>
      <c r="AE2" s="91" t="s">
        <v>65</v>
      </c>
      <c r="AF2" s="91" t="s">
        <v>71</v>
      </c>
      <c r="AG2" s="91" t="s">
        <v>61</v>
      </c>
      <c r="AH2" s="91" t="s">
        <v>62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1.2E-2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1.4E-2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1.2999999999999999E-2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>
        <v>7.0000000000000001E-3</v>
      </c>
      <c r="AG12" s="102"/>
      <c r="AH12" s="102"/>
      <c r="AI12" s="102"/>
      <c r="AJ12" s="102"/>
    </row>
    <row r="13" spans="1:36" ht="15" customHeight="1" x14ac:dyDescent="0.25">
      <c r="A13" s="127"/>
      <c r="B13" s="21">
        <v>0.2</v>
      </c>
      <c r="C13" s="107" t="s">
        <v>68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0.15</v>
      </c>
      <c r="C18" s="107" t="s">
        <v>69</v>
      </c>
      <c r="D18" s="16">
        <v>0.05</v>
      </c>
      <c r="E18" s="16">
        <v>1.6E-2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0.09</v>
      </c>
      <c r="AJ18" s="102"/>
    </row>
    <row r="19" spans="1:37" ht="15" customHeight="1" x14ac:dyDescent="0.25">
      <c r="A19" s="127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0.16800000000000001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>
        <v>0.02</v>
      </c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J21" si="0">SUM(E3:E20)</f>
        <v>0.04</v>
      </c>
      <c r="F21" s="27">
        <f t="shared" si="0"/>
        <v>2.0000000000000004E-2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3.6999999999999998E-2</v>
      </c>
      <c r="N21" s="27">
        <f t="shared" si="0"/>
        <v>6.8999999999999992E-2</v>
      </c>
      <c r="O21" s="27">
        <f t="shared" si="0"/>
        <v>0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1.7999999999999999E-2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1.4E-2</v>
      </c>
      <c r="AA21" s="27">
        <f t="shared" si="0"/>
        <v>0.16800000000000001</v>
      </c>
      <c r="AB21" s="27">
        <f t="shared" si="0"/>
        <v>1.6E-2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7.0000000000000001E-3</v>
      </c>
      <c r="AG21" s="27">
        <f t="shared" si="0"/>
        <v>0.02</v>
      </c>
      <c r="AH21" s="27">
        <f t="shared" si="0"/>
        <v>0</v>
      </c>
      <c r="AI21" s="27">
        <f t="shared" si="0"/>
        <v>0.09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14.896000000000001</v>
      </c>
      <c r="E22" s="76">
        <f>E21*$D27</f>
        <v>2.2400000000000002</v>
      </c>
      <c r="F22" s="76">
        <f>F21*$D27</f>
        <v>1.1200000000000001</v>
      </c>
      <c r="G22" s="76">
        <f t="shared" ref="G22:AE22" si="1">G21*$D27</f>
        <v>0.44800000000000001</v>
      </c>
      <c r="H22" s="76">
        <f>H21*$D27</f>
        <v>2.8000000000000003</v>
      </c>
      <c r="I22" s="76">
        <f>I21*$D27</f>
        <v>2.0720000000000001</v>
      </c>
      <c r="J22" s="76">
        <f>J21*$D27</f>
        <v>0.84</v>
      </c>
      <c r="K22" s="76">
        <f>K21*$D27</f>
        <v>0.112</v>
      </c>
      <c r="L22" s="76">
        <f t="shared" si="1"/>
        <v>12.544</v>
      </c>
      <c r="M22" s="76">
        <f t="shared" si="1"/>
        <v>2.0720000000000001</v>
      </c>
      <c r="N22" s="76">
        <f t="shared" si="1"/>
        <v>3.8639999999999994</v>
      </c>
      <c r="O22" s="76">
        <f t="shared" si="1"/>
        <v>0</v>
      </c>
      <c r="P22" s="76">
        <f>P21*$D27</f>
        <v>6.72</v>
      </c>
      <c r="Q22" s="76">
        <f t="shared" si="1"/>
        <v>2.016</v>
      </c>
      <c r="R22" s="76">
        <f t="shared" si="1"/>
        <v>0.44800000000000001</v>
      </c>
      <c r="S22" s="125">
        <f t="shared" si="1"/>
        <v>18.48</v>
      </c>
      <c r="T22" s="76">
        <f t="shared" si="1"/>
        <v>0</v>
      </c>
      <c r="U22" s="76">
        <f t="shared" si="1"/>
        <v>0.28000000000000003</v>
      </c>
      <c r="V22" s="76">
        <f t="shared" si="1"/>
        <v>1.008</v>
      </c>
      <c r="W22" s="76">
        <f t="shared" si="1"/>
        <v>6.2720000000000002</v>
      </c>
      <c r="X22" s="76"/>
      <c r="Y22" s="76">
        <f t="shared" si="1"/>
        <v>0</v>
      </c>
      <c r="Z22" s="76">
        <f t="shared" si="1"/>
        <v>0.78400000000000003</v>
      </c>
      <c r="AA22" s="76">
        <f t="shared" si="1"/>
        <v>9.4080000000000013</v>
      </c>
      <c r="AB22" s="76">
        <f t="shared" si="1"/>
        <v>0.89600000000000002</v>
      </c>
      <c r="AC22" s="76">
        <f t="shared" si="1"/>
        <v>0</v>
      </c>
      <c r="AD22" s="76">
        <f t="shared" si="1"/>
        <v>0</v>
      </c>
      <c r="AE22" s="76">
        <f t="shared" si="1"/>
        <v>1.4000000000000001</v>
      </c>
      <c r="AF22" s="76">
        <v>0.68</v>
      </c>
      <c r="AG22" s="76">
        <v>1.18</v>
      </c>
      <c r="AH22" s="76"/>
      <c r="AI22" s="76">
        <v>5.83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108.21</v>
      </c>
      <c r="AF23" s="3">
        <v>300</v>
      </c>
      <c r="AG23" s="3">
        <v>284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1624.5577600000001</v>
      </c>
      <c r="E24" s="32">
        <f t="shared" ref="E24:AJ24" si="2">E22*E23</f>
        <v>160.98880000000003</v>
      </c>
      <c r="F24" s="32">
        <f t="shared" si="2"/>
        <v>1078.5600000000002</v>
      </c>
      <c r="G24" s="32">
        <f t="shared" si="2"/>
        <v>56.259839999999997</v>
      </c>
      <c r="H24" s="32">
        <f t="shared" si="2"/>
        <v>261.66000000000003</v>
      </c>
      <c r="I24" s="32">
        <f t="shared" si="2"/>
        <v>111.37</v>
      </c>
      <c r="J24" s="32">
        <f t="shared" si="2"/>
        <v>56.699999999999996</v>
      </c>
      <c r="K24" s="32">
        <f t="shared" si="2"/>
        <v>41.400799999999997</v>
      </c>
      <c r="L24" s="32">
        <f t="shared" si="2"/>
        <v>576.02048000000002</v>
      </c>
      <c r="M24" s="32">
        <f t="shared" si="2"/>
        <v>89.966240000000013</v>
      </c>
      <c r="N24" s="32">
        <f t="shared" si="2"/>
        <v>152.62799999999999</v>
      </c>
      <c r="O24" s="32">
        <f t="shared" si="2"/>
        <v>0</v>
      </c>
      <c r="P24" s="32">
        <f t="shared" si="2"/>
        <v>3687.8015999999998</v>
      </c>
      <c r="Q24" s="32">
        <f t="shared" si="2"/>
        <v>86.042879999999997</v>
      </c>
      <c r="R24" s="32">
        <f t="shared" si="2"/>
        <v>66.63552</v>
      </c>
      <c r="S24" s="32">
        <v>0.98</v>
      </c>
      <c r="T24" s="32">
        <f t="shared" si="2"/>
        <v>0</v>
      </c>
      <c r="U24" s="32">
        <f t="shared" si="2"/>
        <v>3.9984000000000002</v>
      </c>
      <c r="V24" s="32">
        <f t="shared" si="2"/>
        <v>285.06240000000003</v>
      </c>
      <c r="W24" s="32">
        <f t="shared" si="2"/>
        <v>960.68223999999998</v>
      </c>
      <c r="X24" s="32">
        <f t="shared" si="2"/>
        <v>0</v>
      </c>
      <c r="Y24" s="32">
        <f t="shared" si="2"/>
        <v>0</v>
      </c>
      <c r="Z24" s="32">
        <f t="shared" si="2"/>
        <v>524.0648000000001</v>
      </c>
      <c r="AA24" s="32">
        <f t="shared" si="2"/>
        <v>688.94784000000016</v>
      </c>
      <c r="AB24" s="32">
        <f t="shared" si="2"/>
        <v>147.75935999999999</v>
      </c>
      <c r="AC24" s="32">
        <f t="shared" si="2"/>
        <v>0</v>
      </c>
      <c r="AD24" s="32">
        <f t="shared" si="2"/>
        <v>0</v>
      </c>
      <c r="AE24" s="32">
        <f t="shared" si="2"/>
        <v>151.494</v>
      </c>
      <c r="AF24" s="32">
        <f t="shared" si="2"/>
        <v>204.00000000000003</v>
      </c>
      <c r="AG24" s="32">
        <f t="shared" si="2"/>
        <v>335.12</v>
      </c>
      <c r="AH24" s="32">
        <f t="shared" si="2"/>
        <v>0</v>
      </c>
      <c r="AI24" s="32">
        <f t="shared" si="2"/>
        <v>2084.5165000000002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13437.217460000002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239.95031178571432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56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H10" sqref="AH1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73</v>
      </c>
      <c r="AG2" s="117" t="s">
        <v>64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0.2</v>
      </c>
      <c r="C13" s="107" t="s">
        <v>74</v>
      </c>
      <c r="D13" s="16"/>
      <c r="E13" s="16"/>
      <c r="F13" s="16">
        <v>5.0000000000000001E-3</v>
      </c>
      <c r="G13" s="16"/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0.15</v>
      </c>
      <c r="C18" s="107" t="s">
        <v>72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>
        <v>0.09</v>
      </c>
      <c r="AI18" s="102"/>
      <c r="AJ18" s="102"/>
    </row>
    <row r="19" spans="1:36" x14ac:dyDescent="0.25">
      <c r="A19" s="127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3.9E-2</v>
      </c>
      <c r="F21" s="110">
        <f t="shared" si="0"/>
        <v>2.0000000000000004E-2</v>
      </c>
      <c r="G21" s="110">
        <f t="shared" si="0"/>
        <v>6.0000000000000001E-3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0.224</v>
      </c>
      <c r="M21" s="110">
        <f t="shared" si="0"/>
        <v>3.6999999999999998E-2</v>
      </c>
      <c r="N21" s="110">
        <f t="shared" si="0"/>
        <v>6.8999999999999992E-2</v>
      </c>
      <c r="O21" s="110">
        <f t="shared" si="0"/>
        <v>0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1.6E-2</v>
      </c>
      <c r="AC21" s="110">
        <f t="shared" si="0"/>
        <v>0</v>
      </c>
      <c r="AD21" s="110">
        <f t="shared" si="0"/>
        <v>0</v>
      </c>
      <c r="AE21" s="110">
        <f t="shared" si="0"/>
        <v>2.5000000000000001E-2</v>
      </c>
      <c r="AF21" s="110">
        <f t="shared" si="0"/>
        <v>0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0.26600000000000001</v>
      </c>
      <c r="E22" s="112">
        <f>E21*$D27</f>
        <v>3.9E-2</v>
      </c>
      <c r="F22" s="112">
        <f>F21*$D27</f>
        <v>2.0000000000000004E-2</v>
      </c>
      <c r="G22" s="118">
        <f t="shared" ref="G22:U22" si="1">G21*$D27</f>
        <v>6.0000000000000001E-3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0.224</v>
      </c>
      <c r="M22" s="112">
        <f t="shared" si="1"/>
        <v>3.6999999999999998E-2</v>
      </c>
      <c r="N22" s="112">
        <f t="shared" si="1"/>
        <v>6.8999999999999992E-2</v>
      </c>
      <c r="O22" s="112">
        <f t="shared" si="1"/>
        <v>0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1.4999999999999999E-2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0.01</v>
      </c>
      <c r="AA22" s="112">
        <f>AA21*$D27</f>
        <v>0.18</v>
      </c>
      <c r="AB22" s="118">
        <f t="shared" ref="AB22:AJ22" si="2">AB21*$D27</f>
        <v>1.6E-2</v>
      </c>
      <c r="AC22" s="112">
        <f t="shared" si="2"/>
        <v>0</v>
      </c>
      <c r="AD22" s="112">
        <f t="shared" si="2"/>
        <v>0</v>
      </c>
      <c r="AE22" s="112">
        <f t="shared" si="2"/>
        <v>2.5000000000000001E-2</v>
      </c>
      <c r="AF22" s="112">
        <f t="shared" si="2"/>
        <v>0</v>
      </c>
      <c r="AG22" s="118">
        <f t="shared" si="2"/>
        <v>0</v>
      </c>
      <c r="AH22" s="112">
        <f t="shared" si="2"/>
        <v>0.09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67.5</v>
      </c>
      <c r="K23" s="115">
        <v>369.65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108.21</v>
      </c>
      <c r="AF23" s="55">
        <v>271.3</v>
      </c>
      <c r="AG23" s="55">
        <v>87.8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27.531000000000002</v>
      </c>
      <c r="E24" s="116">
        <f t="shared" ref="E24:AJ24" si="3">E22*E23</f>
        <v>2.8001999999999998</v>
      </c>
      <c r="F24" s="116">
        <f t="shared" si="3"/>
        <v>18.754000000000005</v>
      </c>
      <c r="G24" s="116">
        <f t="shared" si="3"/>
        <v>0.73740000000000006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1.0125</v>
      </c>
      <c r="K24" s="116">
        <f t="shared" si="3"/>
        <v>0.73929999999999996</v>
      </c>
      <c r="L24" s="116">
        <f t="shared" si="3"/>
        <v>9.4976000000000003</v>
      </c>
      <c r="M24" s="116">
        <f t="shared" si="3"/>
        <v>1.3097999999999999</v>
      </c>
      <c r="N24" s="116">
        <f t="shared" si="3"/>
        <v>2.5322999999999998</v>
      </c>
      <c r="O24" s="116">
        <f t="shared" si="3"/>
        <v>0</v>
      </c>
      <c r="P24" s="123">
        <f t="shared" si="3"/>
        <v>52.94</v>
      </c>
      <c r="Q24" s="116">
        <f t="shared" si="3"/>
        <v>1.4003999999999999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4.0305</v>
      </c>
      <c r="W24" s="116">
        <f t="shared" si="3"/>
        <v>10.98</v>
      </c>
      <c r="X24" s="116">
        <f t="shared" si="3"/>
        <v>0</v>
      </c>
      <c r="Y24" s="116">
        <f t="shared" si="3"/>
        <v>0</v>
      </c>
      <c r="Z24" s="116">
        <f t="shared" si="3"/>
        <v>6.6845000000000008</v>
      </c>
      <c r="AA24" s="116">
        <f t="shared" si="3"/>
        <v>12.762</v>
      </c>
      <c r="AB24" s="116">
        <f t="shared" si="3"/>
        <v>2.5935999999999999</v>
      </c>
      <c r="AC24" s="116">
        <f t="shared" si="3"/>
        <v>0</v>
      </c>
      <c r="AD24" s="116">
        <f t="shared" si="3"/>
        <v>0</v>
      </c>
      <c r="AE24" s="116">
        <f t="shared" si="3"/>
        <v>2.7052499999999999</v>
      </c>
      <c r="AF24" s="116">
        <f t="shared" si="3"/>
        <v>0</v>
      </c>
      <c r="AG24" s="116">
        <f t="shared" si="3"/>
        <v>0</v>
      </c>
      <c r="AH24" s="116">
        <f t="shared" si="3"/>
        <v>31.110299999999999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207.20690000000002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207.20690000000002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Z19" sqref="Z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59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71</v>
      </c>
      <c r="AF2" s="91" t="s">
        <v>55</v>
      </c>
      <c r="AG2" s="91" t="s">
        <v>48</v>
      </c>
      <c r="AH2" s="91" t="s">
        <v>53</v>
      </c>
      <c r="AI2" s="91" t="s">
        <v>61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66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2.7E-2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68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0.08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69</v>
      </c>
      <c r="D18" s="16">
        <v>3.4000000000000002E-2</v>
      </c>
      <c r="E18" s="16">
        <v>0.01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6">
        <v>0.02</v>
      </c>
      <c r="AE18" s="102"/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0.153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>
        <v>0.02</v>
      </c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3.1E-2</v>
      </c>
      <c r="F21" s="92">
        <f t="shared" si="0"/>
        <v>1.4E-2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0.17699999999999999</v>
      </c>
      <c r="M21" s="92">
        <f>SUM(M3:M20)</f>
        <v>2.7000000000000003E-2</v>
      </c>
      <c r="N21" s="92">
        <f>SUM(N3:N20)</f>
        <v>4.9000000000000002E-2</v>
      </c>
      <c r="O21" s="92">
        <f t="shared" si="0"/>
        <v>0</v>
      </c>
      <c r="P21" s="92">
        <f t="shared" si="0"/>
        <v>0.08</v>
      </c>
      <c r="Q21" s="92">
        <f t="shared" si="0"/>
        <v>3.5999999999999997E-2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1.3000000000000001E-2</v>
      </c>
      <c r="W21" s="92">
        <f t="shared" si="0"/>
        <v>0.106</v>
      </c>
      <c r="X21" s="92">
        <f t="shared" si="0"/>
        <v>0</v>
      </c>
      <c r="Y21" s="92">
        <f t="shared" si="0"/>
        <v>0.01</v>
      </c>
      <c r="Z21" s="92">
        <f t="shared" si="0"/>
        <v>0.153</v>
      </c>
      <c r="AA21" s="92">
        <f t="shared" si="0"/>
        <v>0</v>
      </c>
      <c r="AB21" s="92">
        <f t="shared" si="0"/>
        <v>1.2E-2</v>
      </c>
      <c r="AC21" s="92">
        <f t="shared" si="0"/>
        <v>0</v>
      </c>
      <c r="AD21" s="92">
        <f t="shared" si="0"/>
        <v>0.02</v>
      </c>
      <c r="AE21" s="92">
        <f t="shared" si="0"/>
        <v>7.0000000000000001E-3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0.02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3.4</v>
      </c>
      <c r="E22" s="93">
        <f>E21*$D27</f>
        <v>0.52700000000000002</v>
      </c>
      <c r="F22" s="93">
        <f>F21*$D27</f>
        <v>0.23800000000000002</v>
      </c>
      <c r="G22" s="93">
        <f t="shared" ref="G22:Q22" si="1">G21*$D27</f>
        <v>0.13600000000000001</v>
      </c>
      <c r="H22" s="93">
        <f>H21*$D27</f>
        <v>0.67999999999999994</v>
      </c>
      <c r="I22" s="93">
        <f>I21*$D27</f>
        <v>0.51</v>
      </c>
      <c r="J22" s="93">
        <f t="shared" si="1"/>
        <v>0.17</v>
      </c>
      <c r="K22" s="94">
        <f>K21*$D27</f>
        <v>3.4000000000000002E-2</v>
      </c>
      <c r="L22" s="93">
        <f t="shared" si="1"/>
        <v>3.0089999999999999</v>
      </c>
      <c r="M22" s="93">
        <f t="shared" si="1"/>
        <v>0.45900000000000007</v>
      </c>
      <c r="N22" s="93">
        <f t="shared" si="1"/>
        <v>0.83300000000000007</v>
      </c>
      <c r="O22" s="93">
        <f t="shared" si="1"/>
        <v>0</v>
      </c>
      <c r="P22" s="93">
        <f>P21*$D27</f>
        <v>1.36</v>
      </c>
      <c r="Q22" s="93">
        <f t="shared" si="1"/>
        <v>0.61199999999999999</v>
      </c>
      <c r="R22" s="93">
        <f>R21*$D27</f>
        <v>0.13600000000000001</v>
      </c>
      <c r="S22" s="95">
        <f>S21*$D27</f>
        <v>3.4000000000000004</v>
      </c>
      <c r="T22" s="96">
        <f>T21*$D27</f>
        <v>0</v>
      </c>
      <c r="U22" s="97">
        <f>U21*D27</f>
        <v>3.4000000000000002E-2</v>
      </c>
      <c r="V22" s="97">
        <f t="shared" ref="V22:AA22" si="2">V21*$D27</f>
        <v>0.22100000000000003</v>
      </c>
      <c r="W22" s="93">
        <f t="shared" si="2"/>
        <v>1.802</v>
      </c>
      <c r="X22" s="93">
        <f t="shared" si="2"/>
        <v>0</v>
      </c>
      <c r="Y22" s="93">
        <f t="shared" si="2"/>
        <v>0.17</v>
      </c>
      <c r="Z22" s="93">
        <f t="shared" si="2"/>
        <v>2.601</v>
      </c>
      <c r="AA22" s="93">
        <f t="shared" si="2"/>
        <v>0</v>
      </c>
      <c r="AB22" s="93">
        <f t="shared" ref="AB22:AD22" si="3">AB21*$D27</f>
        <v>0.20400000000000001</v>
      </c>
      <c r="AC22" s="93">
        <f t="shared" si="3"/>
        <v>0</v>
      </c>
      <c r="AD22" s="93">
        <f t="shared" si="3"/>
        <v>0.34</v>
      </c>
      <c r="AE22" s="93">
        <f t="shared" ref="AE22" si="4">AE21*$D27</f>
        <v>0.11900000000000001</v>
      </c>
      <c r="AF22" s="93">
        <f t="shared" ref="AF22" si="5">AF21*$D27</f>
        <v>0</v>
      </c>
      <c r="AG22" s="93">
        <f t="shared" ref="AG22" si="6">AG21*$D27</f>
        <v>1.1900000000000002</v>
      </c>
      <c r="AH22" s="93">
        <f t="shared" ref="AH22" si="7">AH21*$D27</f>
        <v>0</v>
      </c>
      <c r="AI22" s="93">
        <f t="shared" ref="AI22" si="8">AI21*$D27</f>
        <v>0.34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67.5</v>
      </c>
      <c r="K23" s="66">
        <v>369.65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108.21</v>
      </c>
      <c r="AE23" s="103">
        <v>300</v>
      </c>
      <c r="AF23" s="99">
        <v>101.8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370.80399999999997</v>
      </c>
      <c r="E24" s="98">
        <f t="shared" ref="E24:AJ24" si="10">E22*E23</f>
        <v>37.875490000000006</v>
      </c>
      <c r="F24" s="98">
        <f t="shared" si="10"/>
        <v>229.19400000000002</v>
      </c>
      <c r="G24" s="98">
        <f t="shared" si="10"/>
        <v>17.078880000000002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11.475000000000001</v>
      </c>
      <c r="K24" s="98">
        <f t="shared" si="10"/>
        <v>12.568099999999999</v>
      </c>
      <c r="L24" s="98">
        <f t="shared" si="10"/>
        <v>138.17328000000001</v>
      </c>
      <c r="M24" s="98">
        <f t="shared" si="10"/>
        <v>19.929780000000004</v>
      </c>
      <c r="N24" s="98">
        <f t="shared" si="10"/>
        <v>32.903500000000001</v>
      </c>
      <c r="O24" s="98">
        <f t="shared" si="10"/>
        <v>0</v>
      </c>
      <c r="P24" s="98">
        <f t="shared" si="10"/>
        <v>746.34080000000006</v>
      </c>
      <c r="Q24" s="98">
        <f t="shared" si="10"/>
        <v>26.120159999999998</v>
      </c>
      <c r="R24" s="98">
        <f t="shared" si="10"/>
        <v>20.228640000000002</v>
      </c>
      <c r="S24" s="98">
        <f t="shared" si="10"/>
        <v>32.911999999999999</v>
      </c>
      <c r="T24" s="98">
        <f t="shared" si="10"/>
        <v>0</v>
      </c>
      <c r="U24" s="98">
        <f t="shared" si="10"/>
        <v>0.48552000000000001</v>
      </c>
      <c r="V24" s="98">
        <f t="shared" si="10"/>
        <v>62.49880000000001</v>
      </c>
      <c r="W24" s="98">
        <f t="shared" si="10"/>
        <v>276.01233999999999</v>
      </c>
      <c r="X24" s="98">
        <f t="shared" si="10"/>
        <v>0</v>
      </c>
      <c r="Y24" s="98">
        <f t="shared" si="10"/>
        <v>113.63650000000001</v>
      </c>
      <c r="Z24" s="98">
        <f t="shared" si="10"/>
        <v>190.47123000000002</v>
      </c>
      <c r="AA24" s="98">
        <f t="shared" si="10"/>
        <v>0</v>
      </c>
      <c r="AB24" s="98">
        <f t="shared" si="10"/>
        <v>33.641640000000002</v>
      </c>
      <c r="AC24" s="98">
        <f t="shared" si="10"/>
        <v>0</v>
      </c>
      <c r="AD24" s="98">
        <f t="shared" si="10"/>
        <v>36.791400000000003</v>
      </c>
      <c r="AE24" s="98">
        <f t="shared" si="10"/>
        <v>35.700000000000003</v>
      </c>
      <c r="AF24" s="98">
        <f t="shared" si="10"/>
        <v>0</v>
      </c>
      <c r="AG24" s="98">
        <f t="shared" si="10"/>
        <v>425.48450000000008</v>
      </c>
      <c r="AH24" s="98">
        <f t="shared" si="10"/>
        <v>0</v>
      </c>
      <c r="AI24" s="98">
        <f t="shared" si="10"/>
        <v>96.56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3057.8440599999999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179.87317999999999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AF11" sqref="AF11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63</v>
      </c>
      <c r="AE2" s="121" t="s">
        <v>53</v>
      </c>
      <c r="AF2" s="121" t="s">
        <v>64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66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0.2</v>
      </c>
      <c r="C13" s="60" t="s">
        <v>68</v>
      </c>
      <c r="D13" s="16"/>
      <c r="E13" s="16"/>
      <c r="F13" s="16">
        <v>5.0000000000000001E-3</v>
      </c>
      <c r="G13" s="16"/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 t="s">
        <v>38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0.15</v>
      </c>
      <c r="C18" s="107" t="s">
        <v>72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>
        <v>2.5000000000000001E-2</v>
      </c>
      <c r="AD18" s="102"/>
      <c r="AE18" s="102"/>
      <c r="AF18" s="102"/>
      <c r="AG18" s="102">
        <v>0.09</v>
      </c>
      <c r="AH18" s="102"/>
      <c r="AI18" s="102"/>
    </row>
    <row r="19" spans="1:35" x14ac:dyDescent="0.25">
      <c r="A19" s="127"/>
      <c r="B19" s="21">
        <v>0.18</v>
      </c>
      <c r="C19" s="107" t="s">
        <v>37</v>
      </c>
      <c r="D19" s="16"/>
      <c r="E19" s="16">
        <v>0.01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I21" si="0">SUM(E3:E20)</f>
        <v>4.9000000000000002E-2</v>
      </c>
      <c r="F21" s="27">
        <f t="shared" si="0"/>
        <v>2.0000000000000004E-2</v>
      </c>
      <c r="G21" s="27">
        <f t="shared" si="0"/>
        <v>6.0000000000000001E-3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3.6999999999999998E-2</v>
      </c>
      <c r="N21" s="27">
        <f t="shared" si="0"/>
        <v>6.8999999999999992E-2</v>
      </c>
      <c r="O21" s="27">
        <f t="shared" si="0"/>
        <v>0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7.4999999999999997E-2</v>
      </c>
      <c r="X21" s="27">
        <f t="shared" si="0"/>
        <v>0</v>
      </c>
      <c r="Y21" s="27">
        <f t="shared" si="0"/>
        <v>0.01</v>
      </c>
      <c r="Z21" s="27">
        <f t="shared" si="0"/>
        <v>0.18</v>
      </c>
      <c r="AA21" s="27">
        <f t="shared" si="0"/>
        <v>1.6E-2</v>
      </c>
      <c r="AB21" s="27">
        <f t="shared" si="0"/>
        <v>0</v>
      </c>
      <c r="AC21" s="27">
        <f t="shared" si="0"/>
        <v>2.5000000000000001E-2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0.09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0.26600000000000001</v>
      </c>
      <c r="E22" s="76">
        <f t="shared" ref="E22:AI22" si="1">E21*$D27</f>
        <v>4.9000000000000002E-2</v>
      </c>
      <c r="F22" s="76">
        <f t="shared" si="1"/>
        <v>2.0000000000000004E-2</v>
      </c>
      <c r="G22" s="76">
        <f t="shared" si="1"/>
        <v>6.0000000000000001E-3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0.224</v>
      </c>
      <c r="M22" s="76">
        <f t="shared" si="1"/>
        <v>3.6999999999999998E-2</v>
      </c>
      <c r="N22" s="76">
        <f t="shared" si="1"/>
        <v>6.8999999999999992E-2</v>
      </c>
      <c r="O22" s="76">
        <f t="shared" si="1"/>
        <v>0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7.4999999999999997E-2</v>
      </c>
      <c r="X22" s="122">
        <f t="shared" si="1"/>
        <v>0</v>
      </c>
      <c r="Y22" s="76">
        <f t="shared" si="1"/>
        <v>0.01</v>
      </c>
      <c r="Z22" s="76">
        <f t="shared" si="1"/>
        <v>0.18</v>
      </c>
      <c r="AA22" s="122">
        <f t="shared" si="1"/>
        <v>1.6E-2</v>
      </c>
      <c r="AB22" s="76">
        <f t="shared" si="1"/>
        <v>0</v>
      </c>
      <c r="AC22" s="122">
        <f t="shared" si="1"/>
        <v>2.5000000000000001E-2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0.09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67.5</v>
      </c>
      <c r="K23" s="30">
        <v>369.65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108.21</v>
      </c>
      <c r="AD23" s="101">
        <v>211.94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27.531000000000002</v>
      </c>
      <c r="E24" s="32">
        <f t="shared" ref="E24:AI24" si="2">E22*E23</f>
        <v>3.5182000000000002</v>
      </c>
      <c r="F24" s="32">
        <f t="shared" si="2"/>
        <v>18.754000000000005</v>
      </c>
      <c r="G24" s="32">
        <f t="shared" si="2"/>
        <v>0.69600000000000006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1.0125</v>
      </c>
      <c r="K24" s="32">
        <f t="shared" si="2"/>
        <v>0.73929999999999996</v>
      </c>
      <c r="L24" s="32">
        <f t="shared" si="2"/>
        <v>9.4976000000000003</v>
      </c>
      <c r="M24" s="32">
        <f t="shared" si="2"/>
        <v>1.3097999999999999</v>
      </c>
      <c r="N24" s="32">
        <f t="shared" si="2"/>
        <v>2.5322999999999998</v>
      </c>
      <c r="O24" s="32">
        <f t="shared" si="2"/>
        <v>0</v>
      </c>
      <c r="P24" s="32">
        <f t="shared" si="2"/>
        <v>52.94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4.0305</v>
      </c>
      <c r="W24" s="32">
        <f t="shared" si="2"/>
        <v>10.98</v>
      </c>
      <c r="X24" s="32">
        <f t="shared" si="2"/>
        <v>0</v>
      </c>
      <c r="Y24" s="32">
        <f t="shared" si="2"/>
        <v>6.545700000000001</v>
      </c>
      <c r="Z24" s="32">
        <f t="shared" si="2"/>
        <v>12.762</v>
      </c>
      <c r="AA24" s="32">
        <f t="shared" si="2"/>
        <v>2.5935999999999999</v>
      </c>
      <c r="AB24" s="32">
        <f t="shared" si="2"/>
        <v>0</v>
      </c>
      <c r="AC24" s="32">
        <f t="shared" si="2"/>
        <v>2.7052499999999999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32.183999999999997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208.8184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208.8184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2025-03-19T06:21:55Z</cp:lastPrinted>
  <dcterms:created xsi:type="dcterms:W3CDTF">2014-07-11T13:42:12Z</dcterms:created>
  <dcterms:modified xsi:type="dcterms:W3CDTF">2025-03-19T06:23:23Z</dcterms:modified>
</cp:coreProperties>
</file>