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1,5 до 3х" sheetId="7" r:id="rId2"/>
    <sheet name="инвалид" sheetId="18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D25" i="18" l="1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<sst xmlns="http://schemas.openxmlformats.org/spreadsheetml/2006/main" count="219" uniqueCount="73">
  <si>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</si>
  <si>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</si>
  <si>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</si>
  <si>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</si>
  <si>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</si>
  <si>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</si>
  <si>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</si>
  <si>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</si>
  <si>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</si>
  <si>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</si>
  <si>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</si>
  <si>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</si>
  <si>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</si>
  <si>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</si>
  <si>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</si>
  <si>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</si>
  <si>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</si>
  <si>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</si>
  <si>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</si>
  <si>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</si>
  <si>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</si>
  <si>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</si>
  <si>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</si>
  <si>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</si>
  <si>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</si>
  <si>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</si>
  <si>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</si>
  <si>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</si>
  <si>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</si>
  <si>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</si>
  <si>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</si>
  <si>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</si>
  <si>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</si>
  <si>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</si>
  <si>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</si>
  <si>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</si>
  <si>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</si>
  <si>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</si>
  <si>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</si>
  <si>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</si>
  <si>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</si>
  <si>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</si>
  <si>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</si>
  <si>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</si>
  <si>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</si>
  <si>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</si>
  <si>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</si>
  <si>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</si>
  <si>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</si>
  <si>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</si>
  <si>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</si>
  <si>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</si>
  <si>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</si>
  <si>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</si>
  <si>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</si>
  <si>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</si>
  <si>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</si>
  <si>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</si>
  <si>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</si>
  <si>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</si>
  <si>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</si>
  <si>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</si>
  <si>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гуляш</t>
  </si>
  <si>
    <t>булочка "Веснушка"</t>
  </si>
  <si>
    <t>цикор</t>
  </si>
  <si>
    <t>рожки</t>
  </si>
  <si>
    <t>изюи</t>
  </si>
  <si>
    <t>мол сгущ</t>
  </si>
  <si>
    <t>лим кт</t>
  </si>
  <si>
    <t>огур сол</t>
  </si>
  <si>
    <t>перлов</t>
  </si>
  <si>
    <t>вафли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</si>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</sst>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17"/>
      <c r="B1" s="17"/>
      <c r="C1" s="117" t="s">
        <v>3</v>
      </c>
      <c r="D1" s="123" t="s">
        <v>7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/>
    </row>
    <row r="2" spans="1:36" ht="48" x14ac:dyDescent="0.25">
      <c r="A2" s="118"/>
      <c r="B2" s="18"/>
      <c r="C2" s="118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66</v>
      </c>
      <c r="AE2" s="91" t="s">
        <v>65</v>
      </c>
      <c r="AF2" s="91" t="s">
        <v>69</v>
      </c>
      <c r="AG2" s="91" t="s">
        <v>70</v>
      </c>
      <c r="AH2" s="91" t="s">
        <v>68</v>
      </c>
      <c r="AI2" s="91" t="s">
        <v>48</v>
      </c>
      <c r="AJ2" s="91" t="s">
        <v>53</v>
      </c>
    </row>
    <row r="3" spans="1:36" ht="15" customHeight="1" x14ac:dyDescent="0.25">
      <c r="A3" s="119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19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19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19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19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16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16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16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16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16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16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16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0.12</v>
      </c>
      <c r="Q14" s="16"/>
      <c r="R14" s="16"/>
      <c r="S14" s="48"/>
      <c r="T14" s="22"/>
      <c r="U14" s="16"/>
      <c r="V14" s="16"/>
      <c r="W14" s="16"/>
      <c r="X14" s="46"/>
      <c r="Y14" s="16">
        <v>4.0000000000000001E-3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16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13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16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16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16" t="s">
        <v>2</v>
      </c>
      <c r="B18" s="21">
        <v>6.5000000000000002E-2</v>
      </c>
      <c r="C18" s="107" t="s">
        <v>63</v>
      </c>
      <c r="D18" s="16"/>
      <c r="E18" s="16">
        <v>6.0000000000000001E-3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16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16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</v>
      </c>
      <c r="E21" s="27">
        <f t="shared" ref="E21:AJ21" si="0">SUM(E3:E20)</f>
        <v>0.03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7.4999999999999997E-2</v>
      </c>
      <c r="X21" s="27"/>
      <c r="Y21" s="27">
        <f t="shared" si="0"/>
        <v>4.9000000000000002E-2</v>
      </c>
      <c r="Z21" s="27">
        <f t="shared" si="0"/>
        <v>0</v>
      </c>
      <c r="AA21" s="27">
        <f t="shared" si="0"/>
        <v>0</v>
      </c>
      <c r="AB21" s="27">
        <f t="shared" si="0"/>
        <v>2.1999999999999999E-2</v>
      </c>
      <c r="AC21" s="27">
        <f t="shared" si="0"/>
        <v>0</v>
      </c>
      <c r="AD21" s="27">
        <f t="shared" si="0"/>
        <v>3.0000000000000001E-3</v>
      </c>
      <c r="AE21" s="27">
        <f t="shared" si="0"/>
        <v>4.4999999999999998E-2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23.200000000000003</v>
      </c>
      <c r="E22" s="76">
        <f>E21*$D27</f>
        <v>1.74</v>
      </c>
      <c r="F22" s="76">
        <f>F21*$D27</f>
        <v>1.1020000000000001</v>
      </c>
      <c r="G22" s="76">
        <f t="shared" ref="G22:AE22" si="1">G21*$D27</f>
        <v>0.52200000000000002</v>
      </c>
      <c r="H22" s="76">
        <f>H21*$D27</f>
        <v>2.9000000000000004</v>
      </c>
      <c r="I22" s="76">
        <f>I21*$D27</f>
        <v>2.1459999999999999</v>
      </c>
      <c r="J22" s="76">
        <f>J21*$D27</f>
        <v>2.0879999999999996</v>
      </c>
      <c r="K22" s="76">
        <f>K21*$D27</f>
        <v>0.11600000000000001</v>
      </c>
      <c r="L22" s="76">
        <f t="shared" si="1"/>
        <v>1.1019999999999999</v>
      </c>
      <c r="M22" s="76">
        <f t="shared" si="1"/>
        <v>2.0879999999999996</v>
      </c>
      <c r="N22" s="76">
        <f t="shared" si="1"/>
        <v>4.1179999999999994</v>
      </c>
      <c r="O22" s="76">
        <f t="shared" si="1"/>
        <v>1.0439999999999998</v>
      </c>
      <c r="P22" s="76">
        <f>P21*$D27</f>
        <v>6.96</v>
      </c>
      <c r="Q22" s="76">
        <f t="shared" si="1"/>
        <v>2.0879999999999996</v>
      </c>
      <c r="R22" s="76">
        <f t="shared" si="1"/>
        <v>0.46400000000000002</v>
      </c>
      <c r="S22" s="114">
        <f t="shared" si="1"/>
        <v>14.5</v>
      </c>
      <c r="T22" s="76">
        <f t="shared" si="1"/>
        <v>0</v>
      </c>
      <c r="U22" s="76">
        <f t="shared" si="1"/>
        <v>0.28999999999999998</v>
      </c>
      <c r="V22" s="76">
        <f t="shared" si="1"/>
        <v>0.40600000000000003</v>
      </c>
      <c r="W22" s="76">
        <f t="shared" si="1"/>
        <v>4.3499999999999996</v>
      </c>
      <c r="X22" s="76">
        <v>0.1</v>
      </c>
      <c r="Y22" s="76">
        <f t="shared" si="1"/>
        <v>2.8420000000000001</v>
      </c>
      <c r="Z22" s="76">
        <f t="shared" si="1"/>
        <v>0</v>
      </c>
      <c r="AA22" s="76">
        <f t="shared" si="1"/>
        <v>0</v>
      </c>
      <c r="AB22" s="76">
        <f t="shared" si="1"/>
        <v>1.276</v>
      </c>
      <c r="AC22" s="76">
        <f t="shared" si="1"/>
        <v>0</v>
      </c>
      <c r="AD22" s="76">
        <f t="shared" si="1"/>
        <v>0.17400000000000002</v>
      </c>
      <c r="AE22" s="76">
        <f t="shared" si="1"/>
        <v>2.61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54.68</v>
      </c>
      <c r="K23" s="30">
        <v>369.65</v>
      </c>
      <c r="L23" s="30">
        <v>45.92</v>
      </c>
      <c r="M23" s="30">
        <v>43.42</v>
      </c>
      <c r="N23" s="30">
        <v>39.5</v>
      </c>
      <c r="O23" s="30">
        <v>45</v>
      </c>
      <c r="P23" s="30">
        <v>529.4</v>
      </c>
      <c r="Q23" s="30">
        <v>42.68</v>
      </c>
      <c r="R23" s="30">
        <v>148.74</v>
      </c>
      <c r="S23" s="30">
        <v>9.68</v>
      </c>
      <c r="T23" s="30">
        <v>586.9</v>
      </c>
      <c r="U23" s="30">
        <v>14.28</v>
      </c>
      <c r="V23" s="30">
        <v>282.8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164.91</v>
      </c>
      <c r="AC23" s="30">
        <v>138.91999999999999</v>
      </c>
      <c r="AD23" s="30">
        <v>223.95</v>
      </c>
      <c r="AE23" s="101">
        <v>66.959999999999994</v>
      </c>
      <c r="AF23" s="3">
        <v>76.13</v>
      </c>
      <c r="AG23" s="3">
        <v>30.16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2530.1920000000005</v>
      </c>
      <c r="E24" s="32">
        <f t="shared" ref="E24:AJ24" si="2">E22*E23</f>
        <v>125.05380000000001</v>
      </c>
      <c r="F24" s="32">
        <f t="shared" si="2"/>
        <v>1061.2260000000001</v>
      </c>
      <c r="G24" s="32">
        <f t="shared" si="2"/>
        <v>65.552760000000006</v>
      </c>
      <c r="H24" s="32">
        <f t="shared" si="2"/>
        <v>271.00500000000005</v>
      </c>
      <c r="I24" s="32">
        <f t="shared" si="2"/>
        <v>115.3475</v>
      </c>
      <c r="J24" s="32">
        <f t="shared" si="2"/>
        <v>114.17183999999997</v>
      </c>
      <c r="K24" s="32">
        <f t="shared" si="2"/>
        <v>42.879399999999997</v>
      </c>
      <c r="L24" s="32">
        <f t="shared" si="2"/>
        <v>50.603839999999998</v>
      </c>
      <c r="M24" s="32">
        <f t="shared" si="2"/>
        <v>90.660959999999989</v>
      </c>
      <c r="N24" s="32">
        <f t="shared" si="2"/>
        <v>162.66099999999997</v>
      </c>
      <c r="O24" s="32">
        <f t="shared" si="2"/>
        <v>46.97999999999999</v>
      </c>
      <c r="P24" s="32">
        <f t="shared" si="2"/>
        <v>3684.6239999999998</v>
      </c>
      <c r="Q24" s="32">
        <f t="shared" si="2"/>
        <v>89.115839999999977</v>
      </c>
      <c r="R24" s="32">
        <f t="shared" si="2"/>
        <v>69.015360000000001</v>
      </c>
      <c r="S24" s="32">
        <v>0.98</v>
      </c>
      <c r="T24" s="32">
        <f t="shared" si="2"/>
        <v>0</v>
      </c>
      <c r="U24" s="32">
        <f t="shared" si="2"/>
        <v>4.1411999999999995</v>
      </c>
      <c r="V24" s="32">
        <f t="shared" si="2"/>
        <v>114.81680000000001</v>
      </c>
      <c r="W24" s="32">
        <f t="shared" si="2"/>
        <v>666.28949999999986</v>
      </c>
      <c r="X24" s="32">
        <f t="shared" si="2"/>
        <v>13.71</v>
      </c>
      <c r="Y24" s="32">
        <f t="shared" si="2"/>
        <v>113.79367999999999</v>
      </c>
      <c r="Z24" s="32">
        <f t="shared" si="2"/>
        <v>0</v>
      </c>
      <c r="AA24" s="32">
        <f t="shared" si="2"/>
        <v>0</v>
      </c>
      <c r="AB24" s="32">
        <f t="shared" si="2"/>
        <v>210.42516000000001</v>
      </c>
      <c r="AC24" s="32">
        <f t="shared" si="2"/>
        <v>0</v>
      </c>
      <c r="AD24" s="32">
        <f t="shared" si="2"/>
        <v>38.967300000000002</v>
      </c>
      <c r="AE24" s="32">
        <f t="shared" si="2"/>
        <v>174.76559999999998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1">
        <f>SUM(D24:AJ24)</f>
        <v>9856.9785400000019</v>
      </c>
      <c r="E25" s="121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2">
        <f>D25/D27</f>
        <v>169.94790586206901</v>
      </c>
      <c r="E26" s="122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6" t="s">
        <v>0</v>
      </c>
      <c r="P27" s="126"/>
      <c r="Q27" s="36"/>
      <c r="R27" s="126" t="s">
        <v>12</v>
      </c>
      <c r="S27" s="126"/>
      <c r="T27" s="126"/>
      <c r="U27" s="126"/>
      <c r="V27" s="126"/>
      <c r="W27" s="36"/>
      <c r="X27" s="36"/>
      <c r="Y27" s="36"/>
      <c r="Z27" s="36"/>
      <c r="AA27" s="36"/>
      <c r="AB27" s="127" t="s">
        <v>0</v>
      </c>
      <c r="AC27" s="127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0"/>
      <c r="AF28" s="120"/>
      <c r="AG28" s="120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31"/>
      <c r="B1" s="133"/>
      <c r="C1" s="135" t="s">
        <v>7</v>
      </c>
      <c r="D1" s="136" t="s">
        <v>7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7"/>
    </row>
    <row r="2" spans="1:67" ht="44.25" customHeight="1" x14ac:dyDescent="0.25">
      <c r="A2" s="132"/>
      <c r="B2" s="134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64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70</v>
      </c>
      <c r="AF2" s="91" t="s">
        <v>56</v>
      </c>
      <c r="AG2" s="91" t="s">
        <v>48</v>
      </c>
      <c r="AH2" s="91" t="s">
        <v>53</v>
      </c>
      <c r="AI2" s="91" t="s">
        <v>67</v>
      </c>
      <c r="AJ2" s="91" t="s">
        <v>49</v>
      </c>
    </row>
    <row r="3" spans="1:67" ht="15" customHeight="1" x14ac:dyDescent="0.25">
      <c r="A3" s="138" t="s">
        <v>50</v>
      </c>
      <c r="B3" s="55">
        <v>0.13</v>
      </c>
      <c r="C3" t="s">
        <v>57</v>
      </c>
      <c r="D3" s="16">
        <v>7.3999999999999996E-2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39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39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39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40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28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29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0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28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29"/>
      <c r="B12" s="55">
        <v>0.18</v>
      </c>
      <c r="C12" s="108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7.0000000000000001E-3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29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29"/>
      <c r="B14" s="55">
        <v>0.05</v>
      </c>
      <c r="C14" s="108" t="s">
        <v>62</v>
      </c>
      <c r="D14" s="16"/>
      <c r="E14" s="16"/>
      <c r="F14" s="16"/>
      <c r="G14" s="16">
        <v>2E-3</v>
      </c>
      <c r="H14" s="16"/>
      <c r="I14" s="16"/>
      <c r="J14" s="16"/>
      <c r="K14" s="16"/>
      <c r="L14" s="16"/>
      <c r="M14" s="16">
        <v>1.2E-2</v>
      </c>
      <c r="N14" s="16"/>
      <c r="O14" s="16"/>
      <c r="P14" s="16">
        <v>9.4E-2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29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29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0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28" t="s">
        <v>2</v>
      </c>
      <c r="B18" s="55">
        <v>0.05</v>
      </c>
      <c r="C18" s="108" t="s">
        <v>63</v>
      </c>
      <c r="D18" s="16"/>
      <c r="E18" s="16">
        <v>3.0000000000000001E-3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29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0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0.30599999999999999</v>
      </c>
      <c r="E21" s="92">
        <f t="shared" ref="E21:AJ21" si="0">SUM(E3:E20)</f>
        <v>2.4E-2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2.9000000000000001E-2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9.4E-2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7.0000000000000001E-3</v>
      </c>
      <c r="W21" s="92">
        <f t="shared" si="0"/>
        <v>7.0999999999999994E-2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1.4999999999999999E-2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5.202</v>
      </c>
      <c r="E22" s="93">
        <f>E21*$D27</f>
        <v>0.40800000000000003</v>
      </c>
      <c r="F22" s="93">
        <f>F21*$D27</f>
        <v>0.22100000000000003</v>
      </c>
      <c r="G22" s="93">
        <f t="shared" ref="G22:Q22" si="1">G21*$D27</f>
        <v>0.13600000000000001</v>
      </c>
      <c r="H22" s="93">
        <f>H21*$D27</f>
        <v>0.67999999999999994</v>
      </c>
      <c r="I22" s="93">
        <f>I21*$D27</f>
        <v>0.51</v>
      </c>
      <c r="J22" s="93">
        <f t="shared" si="1"/>
        <v>0.442</v>
      </c>
      <c r="K22" s="94">
        <f>K21*$D27</f>
        <v>3.4000000000000002E-2</v>
      </c>
      <c r="L22" s="93">
        <f t="shared" si="1"/>
        <v>0.32300000000000001</v>
      </c>
      <c r="M22" s="93">
        <f t="shared" si="1"/>
        <v>0.49300000000000005</v>
      </c>
      <c r="N22" s="93">
        <f t="shared" si="1"/>
        <v>0.8670000000000001</v>
      </c>
      <c r="O22" s="93">
        <f t="shared" si="1"/>
        <v>0.30599999999999999</v>
      </c>
      <c r="P22" s="93">
        <f>P21*$D27</f>
        <v>1.5980000000000001</v>
      </c>
      <c r="Q22" s="93">
        <f t="shared" si="1"/>
        <v>0.61199999999999999</v>
      </c>
      <c r="R22" s="93">
        <f>R21*$D27</f>
        <v>0.10200000000000001</v>
      </c>
      <c r="S22" s="95">
        <f>S21*$D27</f>
        <v>3.4000000000000004</v>
      </c>
      <c r="T22" s="96">
        <f>T21*$D27</f>
        <v>0</v>
      </c>
      <c r="U22" s="97">
        <f>U21*D27</f>
        <v>3.4000000000000002E-2</v>
      </c>
      <c r="V22" s="97">
        <f t="shared" ref="V22:AA22" si="2">V21*$D27</f>
        <v>0.11900000000000001</v>
      </c>
      <c r="W22" s="93">
        <f t="shared" si="2"/>
        <v>1.2069999999999999</v>
      </c>
      <c r="X22" s="93">
        <f t="shared" si="2"/>
        <v>0.62900000000000011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0.255</v>
      </c>
      <c r="AC22" s="93">
        <f t="shared" si="3"/>
        <v>3.4000000000000002E-2</v>
      </c>
      <c r="AD22" s="93">
        <f t="shared" si="3"/>
        <v>0.59500000000000008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54.68</v>
      </c>
      <c r="K23" s="66">
        <v>369.65</v>
      </c>
      <c r="L23" s="66">
        <v>45.92</v>
      </c>
      <c r="M23" s="66">
        <v>43.42</v>
      </c>
      <c r="N23" s="66">
        <v>39.5</v>
      </c>
      <c r="O23" s="66">
        <v>45</v>
      </c>
      <c r="P23" s="66">
        <v>529.4</v>
      </c>
      <c r="Q23" s="66">
        <v>42.68</v>
      </c>
      <c r="R23" s="77">
        <v>148.74</v>
      </c>
      <c r="S23" s="69">
        <v>9.68</v>
      </c>
      <c r="T23" s="72">
        <v>586.9</v>
      </c>
      <c r="U23" s="75">
        <v>14.28</v>
      </c>
      <c r="V23" s="66">
        <v>282.8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164.91</v>
      </c>
      <c r="AC23" s="66">
        <v>223.95</v>
      </c>
      <c r="AD23" s="66">
        <v>66.959999999999994</v>
      </c>
      <c r="AE23" s="103">
        <v>30.16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567.33011999999997</v>
      </c>
      <c r="E24" s="98">
        <f t="shared" ref="E24:AJ24" si="10">E22*E23</f>
        <v>29.322960000000005</v>
      </c>
      <c r="F24" s="98">
        <f t="shared" si="10"/>
        <v>212.82300000000004</v>
      </c>
      <c r="G24" s="98">
        <f t="shared" si="10"/>
        <v>17.078880000000002</v>
      </c>
      <c r="H24" s="98">
        <f t="shared" si="10"/>
        <v>63.545999999999999</v>
      </c>
      <c r="I24" s="98">
        <f t="shared" si="10"/>
        <v>27.412500000000001</v>
      </c>
      <c r="J24" s="98">
        <f t="shared" si="10"/>
        <v>24.168559999999999</v>
      </c>
      <c r="K24" s="98">
        <f t="shared" si="10"/>
        <v>12.568099999999999</v>
      </c>
      <c r="L24" s="98">
        <f t="shared" si="10"/>
        <v>14.832160000000002</v>
      </c>
      <c r="M24" s="98">
        <f t="shared" si="10"/>
        <v>21.406060000000004</v>
      </c>
      <c r="N24" s="98">
        <f t="shared" si="10"/>
        <v>34.246500000000005</v>
      </c>
      <c r="O24" s="98">
        <f t="shared" si="10"/>
        <v>13.77</v>
      </c>
      <c r="P24" s="98">
        <f t="shared" si="10"/>
        <v>845.98120000000006</v>
      </c>
      <c r="Q24" s="98">
        <f t="shared" si="10"/>
        <v>26.120159999999998</v>
      </c>
      <c r="R24" s="98">
        <f t="shared" si="10"/>
        <v>15.171480000000003</v>
      </c>
      <c r="S24" s="98">
        <f t="shared" si="10"/>
        <v>32.911999999999999</v>
      </c>
      <c r="T24" s="98">
        <f t="shared" si="10"/>
        <v>0</v>
      </c>
      <c r="U24" s="98">
        <f t="shared" si="10"/>
        <v>0.48552000000000001</v>
      </c>
      <c r="V24" s="98">
        <f t="shared" si="10"/>
        <v>33.653200000000005</v>
      </c>
      <c r="W24" s="98">
        <f t="shared" si="10"/>
        <v>184.87618999999995</v>
      </c>
      <c r="X24" s="98">
        <f t="shared" si="10"/>
        <v>25.185160000000003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42.052050000000001</v>
      </c>
      <c r="AC24" s="98">
        <f t="shared" si="10"/>
        <v>7.6143000000000001</v>
      </c>
      <c r="AD24" s="98">
        <f t="shared" si="10"/>
        <v>39.841200000000001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1">
        <f>SUM(D24:AJ24)</f>
        <v>2292.3973000000001</v>
      </c>
      <c r="E25" s="141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2">
        <f>D25/D27</f>
        <v>134.84690000000001</v>
      </c>
      <c r="E26" s="142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17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3" t="s">
        <v>16</v>
      </c>
      <c r="M28" s="143"/>
      <c r="N28" s="143"/>
      <c r="O28" s="143"/>
      <c r="P28" s="143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6" t="s">
        <v>0</v>
      </c>
      <c r="E29" s="126"/>
      <c r="F29" s="36"/>
      <c r="G29" s="126" t="s">
        <v>12</v>
      </c>
      <c r="H29" s="126"/>
      <c r="I29" s="126"/>
      <c r="J29" s="126"/>
      <c r="K29" s="126"/>
      <c r="L29" s="36"/>
      <c r="M29" s="36"/>
      <c r="N29" s="36"/>
      <c r="O29" s="36"/>
      <c r="P29" s="36"/>
      <c r="Q29" s="127" t="s">
        <v>0</v>
      </c>
      <c r="R29" s="127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0"/>
      <c r="U30" s="120"/>
      <c r="V30" s="120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15" t="s">
        <v>0</v>
      </c>
      <c r="E31" s="115"/>
      <c r="F31" s="9"/>
      <c r="G31" s="115" t="s">
        <v>12</v>
      </c>
      <c r="H31" s="115"/>
      <c r="I31" s="115"/>
      <c r="J31" s="115"/>
      <c r="K31" s="115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17"/>
      <c r="B1" s="17"/>
      <c r="C1" s="117" t="s">
        <v>3</v>
      </c>
      <c r="D1" s="123" t="s">
        <v>7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5"/>
    </row>
    <row r="2" spans="1:35" ht="48" x14ac:dyDescent="0.25">
      <c r="A2" s="118"/>
      <c r="B2" s="18"/>
      <c r="C2" s="118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10" t="s">
        <v>41</v>
      </c>
      <c r="AB2" s="110" t="s">
        <v>45</v>
      </c>
      <c r="AC2" s="110" t="s">
        <v>65</v>
      </c>
      <c r="AD2" s="111" t="s">
        <v>71</v>
      </c>
      <c r="AE2" s="111" t="s">
        <v>53</v>
      </c>
      <c r="AF2" s="111" t="s">
        <v>56</v>
      </c>
      <c r="AG2" s="111" t="s">
        <v>48</v>
      </c>
      <c r="AH2" s="111" t="s">
        <v>52</v>
      </c>
      <c r="AI2" s="111" t="s">
        <v>49</v>
      </c>
    </row>
    <row r="3" spans="1:35" x14ac:dyDescent="0.25">
      <c r="A3" s="119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19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19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19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19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16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16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16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16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16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16"/>
      <c r="B13" s="21">
        <v>0.15</v>
      </c>
      <c r="C13" s="60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16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8.9999999999999993E-3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16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16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16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16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16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16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2.1999999999999999E-2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1.9000000000000003E-2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12">
        <f t="shared" si="1"/>
        <v>2E-3</v>
      </c>
      <c r="L22" s="76">
        <f t="shared" si="1"/>
        <v>1.9E-2</v>
      </c>
      <c r="M22" s="76">
        <f t="shared" si="1"/>
        <v>3.5999999999999997E-2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12">
        <f t="shared" si="1"/>
        <v>8.0000000000000002E-3</v>
      </c>
      <c r="S22" s="44">
        <f t="shared" si="1"/>
        <v>1</v>
      </c>
      <c r="T22" s="112">
        <f t="shared" si="1"/>
        <v>0</v>
      </c>
      <c r="U22" s="112">
        <f t="shared" si="1"/>
        <v>5.0000000000000001E-3</v>
      </c>
      <c r="V22" s="112">
        <f t="shared" si="1"/>
        <v>0.01</v>
      </c>
      <c r="W22" s="112">
        <f t="shared" si="1"/>
        <v>7.4999999999999997E-2</v>
      </c>
      <c r="X22" s="112">
        <f t="shared" si="1"/>
        <v>4.8000000000000001E-2</v>
      </c>
      <c r="Y22" s="76">
        <f t="shared" si="1"/>
        <v>0</v>
      </c>
      <c r="Z22" s="76">
        <f t="shared" si="1"/>
        <v>0</v>
      </c>
      <c r="AA22" s="112">
        <f t="shared" si="1"/>
        <v>2.1999999999999999E-2</v>
      </c>
      <c r="AB22" s="76">
        <f t="shared" si="1"/>
        <v>0</v>
      </c>
      <c r="AC22" s="112">
        <f t="shared" si="1"/>
        <v>4.4999999999999998E-2</v>
      </c>
      <c r="AD22" s="112">
        <f t="shared" si="1"/>
        <v>0</v>
      </c>
      <c r="AE22" s="76">
        <f t="shared" si="1"/>
        <v>0</v>
      </c>
      <c r="AF22" s="112">
        <f t="shared" si="1"/>
        <v>0</v>
      </c>
      <c r="AG22" s="11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93.45</v>
      </c>
      <c r="I23" s="30">
        <v>53.75</v>
      </c>
      <c r="J23" s="30">
        <v>54.68</v>
      </c>
      <c r="K23" s="30">
        <v>369.65</v>
      </c>
      <c r="L23" s="30">
        <v>42.4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66.959999999999994</v>
      </c>
      <c r="AD23" s="101">
        <v>271.3</v>
      </c>
      <c r="AE23" s="3">
        <v>247.5</v>
      </c>
      <c r="AF23" s="3">
        <v>101.8</v>
      </c>
      <c r="AG23" s="3">
        <v>357.6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41.400000000000006</v>
      </c>
      <c r="E24" s="32">
        <f t="shared" ref="E24:AI24" si="2">E22*E23</f>
        <v>2.0821999999999998</v>
      </c>
      <c r="F24" s="32">
        <f t="shared" si="2"/>
        <v>17.816300000000005</v>
      </c>
      <c r="G24" s="32">
        <f t="shared" si="2"/>
        <v>1.044</v>
      </c>
      <c r="H24" s="32">
        <f t="shared" si="2"/>
        <v>4.6725000000000003</v>
      </c>
      <c r="I24" s="32">
        <f t="shared" si="2"/>
        <v>1.9887499999999998</v>
      </c>
      <c r="J24" s="32">
        <f t="shared" si="2"/>
        <v>1.9684799999999998</v>
      </c>
      <c r="K24" s="32">
        <f t="shared" si="2"/>
        <v>0.73929999999999996</v>
      </c>
      <c r="L24" s="32">
        <f t="shared" si="2"/>
        <v>0.80559999999999998</v>
      </c>
      <c r="M24" s="32">
        <f t="shared" si="2"/>
        <v>1.2743999999999998</v>
      </c>
      <c r="N24" s="32">
        <f t="shared" si="2"/>
        <v>2.6057000000000001</v>
      </c>
      <c r="O24" s="32">
        <f t="shared" si="2"/>
        <v>0.6641999999999999</v>
      </c>
      <c r="P24" s="32">
        <f t="shared" si="2"/>
        <v>52.94</v>
      </c>
      <c r="Q24" s="32">
        <f t="shared" si="2"/>
        <v>1.4003999999999999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1.9008</v>
      </c>
      <c r="Y24" s="32">
        <f t="shared" si="2"/>
        <v>0</v>
      </c>
      <c r="Z24" s="32">
        <f t="shared" si="2"/>
        <v>0</v>
      </c>
      <c r="AA24" s="32">
        <f t="shared" si="2"/>
        <v>3.5661999999999998</v>
      </c>
      <c r="AB24" s="32">
        <f t="shared" si="2"/>
        <v>0</v>
      </c>
      <c r="AC24" s="32">
        <f t="shared" si="2"/>
        <v>3.0131999999999994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1">
        <f>SUM(D24:AI24)</f>
        <v>163.97403</v>
      </c>
      <c r="E25" s="121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2">
        <f>D25/D27</f>
        <v>163.97403</v>
      </c>
      <c r="E26" s="122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6" t="s">
        <v>0</v>
      </c>
      <c r="P27" s="126"/>
      <c r="Q27" s="36"/>
      <c r="R27" s="126" t="s">
        <v>12</v>
      </c>
      <c r="S27" s="126"/>
      <c r="T27" s="126"/>
      <c r="U27" s="126"/>
      <c r="V27" s="126"/>
      <c r="W27" s="36"/>
      <c r="X27" s="36"/>
      <c r="Y27" s="36"/>
      <c r="Z27" s="36"/>
      <c r="AA27" s="127" t="s">
        <v>0</v>
      </c>
      <c r="AB27" s="127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/>
      <c r="Y28" s="109"/>
      <c r="Z28" s="41"/>
      <c r="AA28" s="41"/>
      <c r="AB28" s="41"/>
      <c r="AC28" s="9"/>
      <c r="AD28" s="120"/>
      <c r="AE28" s="120"/>
      <c r="AF28" s="120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2025-03-13T06:19:16Z</cp:lastPrinted>
  <dcterms:created xsi:type="dcterms:W3CDTF">2014-07-11T13:42:12Z</dcterms:created>
  <dcterms:modified xsi:type="dcterms:W3CDTF">2025-03-13T06:21:29Z</dcterms:modified>
</cp:coreProperties>
</file>