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<sst xmlns="http://schemas.openxmlformats.org/spreadsheetml/2006/main" count="293" uniqueCount="72">
  <si>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</si>
  <si>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</si>
  <si>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</si>
  <si>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</si>
  <si>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</si>
  <si>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</si>
  <si>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</si>
  <si>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</si>
  <si>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</si>
  <si>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</si>
  <si>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</si>
  <si>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</si>
  <si>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</si>
  <si>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</si>
  <si>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</si>
  <si>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</si>
  <si>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</si>
  <si>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</si>
  <si>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</si>
  <si>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</si>
  <si>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</si>
  <si>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</si>
  <si>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</si>
  <si>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</si>
  <si>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</si>
  <si>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</si>
  <si>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</si>
  <si>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</si>
  <si>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</si>
  <si>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</si>
  <si>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</si>
  <si>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</si>
  <si>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</si>
  <si>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</si>
  <si>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</si>
  <si>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</si>
  <si>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</si>
  <si>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</si>
  <si>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</si>
  <si>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</si>
  <si>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</si>
  <si>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</si>
  <si>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</si>
  <si>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</si>
  <si>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</si>
  <si>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</si>
  <si>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</si>
  <si>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</si>
  <si>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</si>
  <si>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</si>
  <si>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</si>
  <si>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</si>
  <si>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</si>
  <si>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</si>
  <si>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</si>
  <si>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</si>
  <si>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</si>
  <si>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</si>
  <si>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</si>
  <si>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изюи</t>
  </si>
  <si>
    <t>мол сгущ</t>
  </si>
  <si>
    <t>лим кт</t>
  </si>
  <si>
    <t>пряник</t>
  </si>
  <si>
    <t>щи со сметаной</t>
  </si>
  <si>
    <t>картоф пюре</t>
  </si>
  <si>
    <t>кефир</t>
  </si>
  <si>
    <t>вафли</t>
  </si>
  <si>
    <t>какао с молоком</t>
  </si>
  <si>
    <t>суфле рыбное</t>
  </si>
  <si>
    <t>запеканка из творога</t>
  </si>
  <si>
    <t>геркул</t>
  </si>
  <si>
    <t>запеканка из твор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</si>
</sst>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J14" sqref="AJ14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52</v>
      </c>
      <c r="AF2" s="91" t="s">
        <v>49</v>
      </c>
      <c r="AG2" s="91" t="s">
        <v>65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64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68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0.17</v>
      </c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0.16</v>
      </c>
      <c r="C18" s="107" t="s">
        <v>69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>
        <v>3.0000000000000001E-3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0.01</v>
      </c>
      <c r="AF18" s="102"/>
      <c r="AG18" s="102"/>
      <c r="AH18" s="102"/>
      <c r="AI18" s="102">
        <v>0.14799999999999999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0.221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>
        <v>2.5000000000000001E-2</v>
      </c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0.27799999999999997</v>
      </c>
      <c r="E21" s="27">
        <f t="shared" ref="E21:AJ21" si="0">SUM(E3:E20)</f>
        <v>3.2000000000000001E-2</v>
      </c>
      <c r="F21" s="27">
        <f t="shared" si="0"/>
        <v>0.02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2.1999999999999999E-2</v>
      </c>
      <c r="N21" s="27">
        <f t="shared" si="0"/>
        <v>1.0999999999999999E-2</v>
      </c>
      <c r="O21" s="27">
        <f t="shared" si="0"/>
        <v>4.4999999999999998E-2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/>
      <c r="Y21" s="27">
        <f t="shared" si="0"/>
        <v>3.0000000000000001E-3</v>
      </c>
      <c r="Z21" s="27">
        <f t="shared" si="0"/>
        <v>0</v>
      </c>
      <c r="AA21" s="27">
        <f t="shared" si="0"/>
        <v>0.221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0.01</v>
      </c>
      <c r="AF21" s="27">
        <f t="shared" si="0"/>
        <v>2.5000000000000001E-2</v>
      </c>
      <c r="AG21" s="27">
        <f t="shared" si="0"/>
        <v>0</v>
      </c>
      <c r="AH21" s="27">
        <f t="shared" si="0"/>
        <v>0</v>
      </c>
      <c r="AI21" s="27">
        <f t="shared" si="0"/>
        <v>0.14799999999999999</v>
      </c>
      <c r="AJ21" s="27">
        <f t="shared" si="0"/>
        <v>0.17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15.845999999999998</v>
      </c>
      <c r="E22" s="76">
        <f>E21*$D27</f>
        <v>1.8240000000000001</v>
      </c>
      <c r="F22" s="76">
        <f>F21*$D27</f>
        <v>1.1400000000000001</v>
      </c>
      <c r="G22" s="76">
        <f t="shared" ref="G22:AE22" si="1">G21*$D27</f>
        <v>0.45600000000000002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11.4</v>
      </c>
      <c r="M22" s="76">
        <f t="shared" si="1"/>
        <v>1.254</v>
      </c>
      <c r="N22" s="76">
        <f t="shared" si="1"/>
        <v>0.627</v>
      </c>
      <c r="O22" s="76">
        <f t="shared" si="1"/>
        <v>2.5649999999999999</v>
      </c>
      <c r="P22" s="76">
        <f>P21*$D27</f>
        <v>0</v>
      </c>
      <c r="Q22" s="76">
        <f t="shared" si="1"/>
        <v>3.42</v>
      </c>
      <c r="R22" s="76">
        <f t="shared" si="1"/>
        <v>0.45600000000000002</v>
      </c>
      <c r="S22" s="125">
        <f t="shared" si="1"/>
        <v>33.06</v>
      </c>
      <c r="T22" s="76">
        <f t="shared" si="1"/>
        <v>0</v>
      </c>
      <c r="U22" s="76">
        <f t="shared" si="1"/>
        <v>0.28500000000000003</v>
      </c>
      <c r="V22" s="76">
        <f t="shared" si="1"/>
        <v>0.57000000000000006</v>
      </c>
      <c r="W22" s="76">
        <f t="shared" si="1"/>
        <v>6.3840000000000003</v>
      </c>
      <c r="X22" s="76"/>
      <c r="Y22" s="76">
        <f t="shared" si="1"/>
        <v>0.17100000000000001</v>
      </c>
      <c r="Z22" s="76">
        <f t="shared" si="1"/>
        <v>0</v>
      </c>
      <c r="AA22" s="76">
        <f t="shared" si="1"/>
        <v>12.597</v>
      </c>
      <c r="AB22" s="76">
        <f t="shared" si="1"/>
        <v>0.57000000000000006</v>
      </c>
      <c r="AC22" s="76">
        <f t="shared" si="1"/>
        <v>0</v>
      </c>
      <c r="AD22" s="76">
        <f t="shared" si="1"/>
        <v>0</v>
      </c>
      <c r="AE22" s="76">
        <f t="shared" si="1"/>
        <v>0.57000000000000006</v>
      </c>
      <c r="AF22" s="76">
        <v>1.57</v>
      </c>
      <c r="AG22" s="76"/>
      <c r="AH22" s="76"/>
      <c r="AI22" s="76">
        <v>8.36</v>
      </c>
      <c r="AJ22" s="76">
        <v>9.8000000000000007</v>
      </c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63.74</v>
      </c>
      <c r="K23" s="30">
        <v>297.10000000000002</v>
      </c>
      <c r="L23" s="30">
        <v>45.92</v>
      </c>
      <c r="M23" s="30">
        <v>42.63</v>
      </c>
      <c r="N23" s="30">
        <v>39.5</v>
      </c>
      <c r="O23" s="30">
        <v>45</v>
      </c>
      <c r="P23" s="30">
        <v>529.4</v>
      </c>
      <c r="Q23" s="30">
        <v>42.68</v>
      </c>
      <c r="R23" s="30">
        <v>147.22999999999999</v>
      </c>
      <c r="S23" s="30">
        <v>9.68</v>
      </c>
      <c r="T23" s="30">
        <v>561.79999999999995</v>
      </c>
      <c r="U23" s="30">
        <v>14.13</v>
      </c>
      <c r="V23" s="30">
        <v>264.7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163.88</v>
      </c>
      <c r="AC23" s="30">
        <v>138.91999999999999</v>
      </c>
      <c r="AD23" s="30">
        <v>223.95</v>
      </c>
      <c r="AE23" s="101">
        <v>51.67</v>
      </c>
      <c r="AF23" s="3">
        <v>140.36000000000001</v>
      </c>
      <c r="AG23" s="3">
        <v>87.8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1728.1647599999999</v>
      </c>
      <c r="E24" s="32">
        <f t="shared" ref="E24:AJ24" si="2">E22*E23</f>
        <v>131.09088000000003</v>
      </c>
      <c r="F24" s="32">
        <f t="shared" si="2"/>
        <v>1097.8200000000002</v>
      </c>
      <c r="G24" s="32">
        <f t="shared" si="2"/>
        <v>57.264479999999999</v>
      </c>
      <c r="H24" s="32">
        <f t="shared" si="2"/>
        <v>266.33250000000004</v>
      </c>
      <c r="I24" s="32">
        <f t="shared" si="2"/>
        <v>113.35875</v>
      </c>
      <c r="J24" s="32">
        <f t="shared" si="2"/>
        <v>101.72904000000001</v>
      </c>
      <c r="K24" s="32">
        <f t="shared" si="2"/>
        <v>33.869400000000006</v>
      </c>
      <c r="L24" s="32">
        <f t="shared" si="2"/>
        <v>523.48800000000006</v>
      </c>
      <c r="M24" s="32">
        <f t="shared" si="2"/>
        <v>53.458020000000005</v>
      </c>
      <c r="N24" s="32">
        <f t="shared" si="2"/>
        <v>24.766500000000001</v>
      </c>
      <c r="O24" s="32">
        <f t="shared" si="2"/>
        <v>115.425</v>
      </c>
      <c r="P24" s="32">
        <f t="shared" si="2"/>
        <v>0</v>
      </c>
      <c r="Q24" s="32">
        <f t="shared" si="2"/>
        <v>145.96559999999999</v>
      </c>
      <c r="R24" s="32">
        <f t="shared" si="2"/>
        <v>67.136879999999991</v>
      </c>
      <c r="S24" s="32">
        <v>0.98</v>
      </c>
      <c r="T24" s="32">
        <f t="shared" si="2"/>
        <v>0</v>
      </c>
      <c r="U24" s="32">
        <f t="shared" si="2"/>
        <v>4.0270500000000009</v>
      </c>
      <c r="V24" s="32">
        <f t="shared" si="2"/>
        <v>150.87900000000002</v>
      </c>
      <c r="W24" s="32">
        <f t="shared" si="2"/>
        <v>977.83727999999996</v>
      </c>
      <c r="X24" s="32">
        <f t="shared" si="2"/>
        <v>0</v>
      </c>
      <c r="Y24" s="32">
        <f t="shared" si="2"/>
        <v>6.8468400000000003</v>
      </c>
      <c r="Z24" s="32">
        <f t="shared" si="2"/>
        <v>0</v>
      </c>
      <c r="AA24" s="32">
        <f t="shared" si="2"/>
        <v>922.47830999999996</v>
      </c>
      <c r="AB24" s="32">
        <f t="shared" si="2"/>
        <v>93.411600000000007</v>
      </c>
      <c r="AC24" s="32">
        <f t="shared" si="2"/>
        <v>0</v>
      </c>
      <c r="AD24" s="32">
        <f t="shared" si="2"/>
        <v>0</v>
      </c>
      <c r="AE24" s="32">
        <f t="shared" si="2"/>
        <v>29.451900000000006</v>
      </c>
      <c r="AF24" s="32">
        <f t="shared" si="2"/>
        <v>220.36520000000004</v>
      </c>
      <c r="AG24" s="32">
        <f t="shared" si="2"/>
        <v>0</v>
      </c>
      <c r="AH24" s="32">
        <f t="shared" si="2"/>
        <v>0</v>
      </c>
      <c r="AI24" s="32">
        <f t="shared" si="2"/>
        <v>2989.1179999999999</v>
      </c>
      <c r="AJ24" s="32">
        <f t="shared" si="2"/>
        <v>2518.6980000000003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12373.96299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217.08707000000001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F12" sqref="AF12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52</v>
      </c>
      <c r="AF2" s="117" t="s">
        <v>66</v>
      </c>
      <c r="AG2" s="117" t="s">
        <v>65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64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68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0.155</v>
      </c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0.16</v>
      </c>
      <c r="C18" s="107" t="s">
        <v>69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3.0000000000000001E-3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0.01</v>
      </c>
      <c r="AF18" s="102"/>
      <c r="AG18" s="102"/>
      <c r="AH18" s="102">
        <v>0.14799999999999999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>
        <v>0.02</v>
      </c>
    </row>
    <row r="21" spans="1:36" x14ac:dyDescent="0.25">
      <c r="A21" s="24"/>
      <c r="B21" s="25"/>
      <c r="C21" s="26" t="s">
        <v>8</v>
      </c>
      <c r="D21" s="110">
        <f>SUM(D3:D20)</f>
        <v>0.27799999999999997</v>
      </c>
      <c r="E21" s="110">
        <f t="shared" ref="E21:AJ21" si="0">SUM(E3:E20)</f>
        <v>3.2000000000000001E-2</v>
      </c>
      <c r="F21" s="110">
        <f t="shared" si="0"/>
        <v>0.02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2.1999999999999999E-2</v>
      </c>
      <c r="N21" s="110">
        <f t="shared" si="0"/>
        <v>1.0999999999999999E-2</v>
      </c>
      <c r="O21" s="110">
        <f t="shared" si="0"/>
        <v>4.4999999999999998E-2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1.3000000000000001E-2</v>
      </c>
      <c r="W21" s="110">
        <f t="shared" si="0"/>
        <v>0.112</v>
      </c>
      <c r="X21" s="110">
        <f t="shared" si="0"/>
        <v>0</v>
      </c>
      <c r="Y21" s="110">
        <f t="shared" si="0"/>
        <v>3.0000000000000001E-3</v>
      </c>
      <c r="Z21" s="110">
        <f t="shared" si="0"/>
        <v>0</v>
      </c>
      <c r="AA21" s="110">
        <f t="shared" si="0"/>
        <v>0.18</v>
      </c>
      <c r="AB21" s="110">
        <f t="shared" si="0"/>
        <v>0.01</v>
      </c>
      <c r="AC21" s="110">
        <f t="shared" si="0"/>
        <v>0</v>
      </c>
      <c r="AD21" s="110">
        <f t="shared" si="0"/>
        <v>0</v>
      </c>
      <c r="AE21" s="110">
        <f t="shared" si="0"/>
        <v>0.01</v>
      </c>
      <c r="AF21" s="110">
        <f t="shared" si="0"/>
        <v>0</v>
      </c>
      <c r="AG21" s="110">
        <f t="shared" si="0"/>
        <v>0</v>
      </c>
      <c r="AH21" s="110">
        <f t="shared" si="0"/>
        <v>0.14799999999999999</v>
      </c>
      <c r="AI21" s="110">
        <f t="shared" si="0"/>
        <v>0.155</v>
      </c>
      <c r="AJ21" s="110">
        <f t="shared" si="0"/>
        <v>0.02</v>
      </c>
    </row>
    <row r="22" spans="1:36" x14ac:dyDescent="0.25">
      <c r="A22" s="24"/>
      <c r="B22" s="25"/>
      <c r="C22" s="28" t="s">
        <v>9</v>
      </c>
      <c r="D22" s="111">
        <f>D21*$D27</f>
        <v>0.27799999999999997</v>
      </c>
      <c r="E22" s="112">
        <f>E21*$D27</f>
        <v>3.2000000000000001E-2</v>
      </c>
      <c r="F22" s="112">
        <f>F21*$D27</f>
        <v>0.02</v>
      </c>
      <c r="G22" s="118">
        <f t="shared" ref="G22:U22" si="1">G21*$D27</f>
        <v>8.0000000000000002E-3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2.1999999999999999E-2</v>
      </c>
      <c r="N22" s="112">
        <f t="shared" si="1"/>
        <v>1.0999999999999999E-2</v>
      </c>
      <c r="O22" s="112">
        <f t="shared" si="1"/>
        <v>4.4999999999999998E-2</v>
      </c>
      <c r="P22" s="112">
        <f>P21*$D27</f>
        <v>0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1.3000000000000001E-2</v>
      </c>
      <c r="W22" s="112">
        <f>W21*$D27</f>
        <v>0.112</v>
      </c>
      <c r="X22" s="114"/>
      <c r="Y22" s="118">
        <f>Y21*$D27</f>
        <v>3.0000000000000001E-3</v>
      </c>
      <c r="Z22" s="112">
        <f>Z21*D27</f>
        <v>0</v>
      </c>
      <c r="AA22" s="112">
        <f>AA21*$D27</f>
        <v>0.18</v>
      </c>
      <c r="AB22" s="118">
        <f t="shared" ref="AB22:AJ22" si="2">AB21*$D27</f>
        <v>0.01</v>
      </c>
      <c r="AC22" s="112">
        <f t="shared" si="2"/>
        <v>0</v>
      </c>
      <c r="AD22" s="112">
        <f t="shared" si="2"/>
        <v>0</v>
      </c>
      <c r="AE22" s="112">
        <f t="shared" si="2"/>
        <v>0.01</v>
      </c>
      <c r="AF22" s="112">
        <f t="shared" si="2"/>
        <v>0</v>
      </c>
      <c r="AG22" s="118">
        <f t="shared" si="2"/>
        <v>0</v>
      </c>
      <c r="AH22" s="112">
        <f t="shared" si="2"/>
        <v>0.14799999999999999</v>
      </c>
      <c r="AI22" s="112">
        <f t="shared" si="2"/>
        <v>0.155</v>
      </c>
      <c r="AJ22" s="112">
        <f t="shared" si="2"/>
        <v>0.02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63.74</v>
      </c>
      <c r="K23" s="115">
        <v>297.10000000000002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51.67</v>
      </c>
      <c r="AF23" s="55">
        <v>271.3</v>
      </c>
      <c r="AG23" s="55">
        <v>87.8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28.772999999999996</v>
      </c>
      <c r="E24" s="116">
        <f t="shared" ref="E24:AJ24" si="3">E22*E23</f>
        <v>2.2976000000000001</v>
      </c>
      <c r="F24" s="116">
        <f t="shared" si="3"/>
        <v>18.754000000000001</v>
      </c>
      <c r="G24" s="116">
        <f t="shared" si="3"/>
        <v>0.98320000000000007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1.7847200000000001</v>
      </c>
      <c r="K24" s="116">
        <f t="shared" si="3"/>
        <v>0.59420000000000006</v>
      </c>
      <c r="L24" s="116">
        <f t="shared" si="3"/>
        <v>8.4375999999999998</v>
      </c>
      <c r="M24" s="116">
        <f t="shared" si="3"/>
        <v>0.77879999999999994</v>
      </c>
      <c r="N24" s="116">
        <f t="shared" si="3"/>
        <v>0.4037</v>
      </c>
      <c r="O24" s="116">
        <f t="shared" si="3"/>
        <v>1.6604999999999999</v>
      </c>
      <c r="P24" s="123">
        <f t="shared" si="3"/>
        <v>0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3.4931000000000001</v>
      </c>
      <c r="W24" s="116">
        <f t="shared" si="3"/>
        <v>16.396800000000002</v>
      </c>
      <c r="X24" s="116">
        <f t="shared" si="3"/>
        <v>0</v>
      </c>
      <c r="Y24" s="116">
        <f t="shared" si="3"/>
        <v>0.1188</v>
      </c>
      <c r="Z24" s="116">
        <f t="shared" si="3"/>
        <v>0</v>
      </c>
      <c r="AA24" s="116">
        <f t="shared" si="3"/>
        <v>12.762</v>
      </c>
      <c r="AB24" s="116">
        <f t="shared" si="3"/>
        <v>1.621</v>
      </c>
      <c r="AC24" s="116">
        <f t="shared" si="3"/>
        <v>0</v>
      </c>
      <c r="AD24" s="116">
        <f t="shared" si="3"/>
        <v>0</v>
      </c>
      <c r="AE24" s="116">
        <f t="shared" si="3"/>
        <v>0.51670000000000005</v>
      </c>
      <c r="AF24" s="116">
        <f t="shared" si="3"/>
        <v>0</v>
      </c>
      <c r="AG24" s="116">
        <f t="shared" si="3"/>
        <v>0</v>
      </c>
      <c r="AH24" s="116">
        <f t="shared" si="3"/>
        <v>51.15916</v>
      </c>
      <c r="AI24" s="116">
        <f t="shared" si="3"/>
        <v>38.362499999999997</v>
      </c>
      <c r="AJ24" s="116">
        <f t="shared" si="3"/>
        <v>2.6970000000000001</v>
      </c>
    </row>
    <row r="25" spans="1:36" x14ac:dyDescent="0.25">
      <c r="A25" s="24"/>
      <c r="B25" s="25"/>
      <c r="C25" s="33" t="s">
        <v>11</v>
      </c>
      <c r="D25" s="128">
        <f>SUM(D24:AJ24)</f>
        <v>211.01463000000001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211.01463000000001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G7" sqref="G7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70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52</v>
      </c>
      <c r="AE2" s="100" t="s">
        <v>66</v>
      </c>
      <c r="AF2" s="91" t="s">
        <v>65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67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64</v>
      </c>
      <c r="D13" s="16">
        <v>0.02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68</v>
      </c>
      <c r="D14" s="16">
        <v>2.8000000000000001E-2</v>
      </c>
      <c r="E14" s="16"/>
      <c r="F14" s="16">
        <v>4.0000000000000001E-3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>
        <v>0.25</v>
      </c>
      <c r="T14" s="71"/>
      <c r="U14" s="74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0.13800000000000001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69</v>
      </c>
      <c r="D18" s="16"/>
      <c r="E18" s="16">
        <v>7.0000000000000001E-3</v>
      </c>
      <c r="F18" s="16"/>
      <c r="G18" s="16">
        <v>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3.0000000000000001E-3</v>
      </c>
      <c r="W18" s="16"/>
      <c r="X18" s="16"/>
      <c r="Y18" s="16"/>
      <c r="Z18" s="16"/>
      <c r="AA18" s="16"/>
      <c r="AB18" s="16"/>
      <c r="AC18" s="16"/>
      <c r="AD18" s="16">
        <v>8.0000000000000002E-3</v>
      </c>
      <c r="AE18" s="102"/>
      <c r="AF18" s="102"/>
      <c r="AG18" s="102">
        <v>0.12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>
        <v>0.02</v>
      </c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2.8000000000000001E-2</v>
      </c>
      <c r="F21" s="92">
        <f t="shared" si="0"/>
        <v>1.6E-2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0.16900000000000001</v>
      </c>
      <c r="M21" s="92">
        <f>SUM(M3:M20)</f>
        <v>1.7000000000000001E-2</v>
      </c>
      <c r="N21" s="92">
        <f>SUM(N3:N20)</f>
        <v>1.0999999999999999E-2</v>
      </c>
      <c r="O21" s="92">
        <f t="shared" si="0"/>
        <v>4.4999999999999998E-2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1.0999999999999999E-2</v>
      </c>
      <c r="W21" s="92">
        <f t="shared" si="0"/>
        <v>0.106</v>
      </c>
      <c r="X21" s="92">
        <f t="shared" si="0"/>
        <v>3.0000000000000001E-3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8.0000000000000002E-3</v>
      </c>
      <c r="AE21" s="92">
        <f t="shared" si="0"/>
        <v>0</v>
      </c>
      <c r="AF21" s="92">
        <f t="shared" si="0"/>
        <v>0</v>
      </c>
      <c r="AG21" s="92">
        <f t="shared" si="0"/>
        <v>0.12</v>
      </c>
      <c r="AH21" s="92">
        <f t="shared" si="0"/>
        <v>0.13800000000000001</v>
      </c>
      <c r="AI21" s="92">
        <f t="shared" si="0"/>
        <v>0</v>
      </c>
      <c r="AJ21" s="92">
        <f t="shared" si="0"/>
        <v>0.02</v>
      </c>
    </row>
    <row r="22" spans="1:36" ht="15" customHeight="1" x14ac:dyDescent="0.25">
      <c r="A22" s="13"/>
      <c r="B22" s="56"/>
      <c r="C22" s="62" t="s">
        <v>9</v>
      </c>
      <c r="D22" s="93">
        <f>D21*$D27</f>
        <v>3.1999999999999997</v>
      </c>
      <c r="E22" s="93">
        <f>E21*$D27</f>
        <v>0.44800000000000001</v>
      </c>
      <c r="F22" s="93">
        <f>F21*$D27</f>
        <v>0.25600000000000001</v>
      </c>
      <c r="G22" s="93">
        <f t="shared" ref="G22:Q22" si="1">G21*$D27</f>
        <v>0.112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2.7040000000000002</v>
      </c>
      <c r="M22" s="93">
        <f t="shared" si="1"/>
        <v>0.27200000000000002</v>
      </c>
      <c r="N22" s="93">
        <f t="shared" si="1"/>
        <v>0.17599999999999999</v>
      </c>
      <c r="O22" s="93">
        <f t="shared" si="1"/>
        <v>0.72</v>
      </c>
      <c r="P22" s="93">
        <f>P21*$D27</f>
        <v>0</v>
      </c>
      <c r="Q22" s="93">
        <f t="shared" si="1"/>
        <v>0.64</v>
      </c>
      <c r="R22" s="93">
        <f>R21*$D27</f>
        <v>9.6000000000000002E-2</v>
      </c>
      <c r="S22" s="95">
        <f>S21*$D27</f>
        <v>7.2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0.17599999999999999</v>
      </c>
      <c r="W22" s="93">
        <f t="shared" si="2"/>
        <v>1.696</v>
      </c>
      <c r="X22" s="93">
        <f t="shared" si="2"/>
        <v>4.8000000000000001E-2</v>
      </c>
      <c r="Y22" s="93">
        <f t="shared" si="2"/>
        <v>0</v>
      </c>
      <c r="Z22" s="93">
        <f t="shared" si="2"/>
        <v>2.4</v>
      </c>
      <c r="AA22" s="93">
        <f t="shared" si="2"/>
        <v>0</v>
      </c>
      <c r="AB22" s="93">
        <f t="shared" ref="AB22:AD22" si="3">AB21*$D27</f>
        <v>0.112</v>
      </c>
      <c r="AC22" s="93">
        <f t="shared" si="3"/>
        <v>0</v>
      </c>
      <c r="AD22" s="93">
        <f t="shared" si="3"/>
        <v>0.128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1.92</v>
      </c>
      <c r="AH22" s="93">
        <f t="shared" ref="AH22" si="7">AH21*$D27</f>
        <v>2.2080000000000002</v>
      </c>
      <c r="AI22" s="93">
        <f t="shared" ref="AI22" si="8">AI21*$D27</f>
        <v>0</v>
      </c>
      <c r="AJ22" s="93">
        <f t="shared" ref="AJ22" si="9">AJ21*$D27</f>
        <v>0.32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63.74</v>
      </c>
      <c r="K23" s="66">
        <v>297.10000000000002</v>
      </c>
      <c r="L23" s="66">
        <v>45.92</v>
      </c>
      <c r="M23" s="66">
        <v>42.63</v>
      </c>
      <c r="N23" s="66">
        <v>39.5</v>
      </c>
      <c r="O23" s="66">
        <v>45</v>
      </c>
      <c r="P23" s="66">
        <v>529.4</v>
      </c>
      <c r="Q23" s="66">
        <v>42.68</v>
      </c>
      <c r="R23" s="77">
        <v>147.22999999999999</v>
      </c>
      <c r="S23" s="69">
        <v>9.68</v>
      </c>
      <c r="T23" s="72">
        <v>561.79999999999995</v>
      </c>
      <c r="U23" s="75">
        <v>14.13</v>
      </c>
      <c r="V23" s="66">
        <v>264.7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163.88</v>
      </c>
      <c r="AC23" s="66">
        <v>223.95</v>
      </c>
      <c r="AD23" s="66">
        <v>51.67</v>
      </c>
      <c r="AE23" s="103">
        <v>271.3</v>
      </c>
      <c r="AF23" s="99">
        <v>87.8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348.99199999999996</v>
      </c>
      <c r="E24" s="98">
        <f t="shared" ref="E24:AJ24" si="10">E22*E23</f>
        <v>32.197760000000002</v>
      </c>
      <c r="F24" s="98">
        <f t="shared" si="10"/>
        <v>246.52799999999999</v>
      </c>
      <c r="G24" s="98">
        <f t="shared" si="10"/>
        <v>14.064959999999999</v>
      </c>
      <c r="H24" s="98">
        <f t="shared" si="10"/>
        <v>59.807999999999993</v>
      </c>
      <c r="I24" s="98">
        <f t="shared" si="10"/>
        <v>25.8</v>
      </c>
      <c r="J24" s="98">
        <f t="shared" si="10"/>
        <v>20.396800000000002</v>
      </c>
      <c r="K24" s="98">
        <f t="shared" si="10"/>
        <v>9.507200000000001</v>
      </c>
      <c r="L24" s="98">
        <f t="shared" si="10"/>
        <v>124.16768000000002</v>
      </c>
      <c r="M24" s="98">
        <f t="shared" si="10"/>
        <v>11.595360000000001</v>
      </c>
      <c r="N24" s="98">
        <f t="shared" si="10"/>
        <v>6.952</v>
      </c>
      <c r="O24" s="98">
        <f t="shared" si="10"/>
        <v>32.4</v>
      </c>
      <c r="P24" s="98">
        <f t="shared" si="10"/>
        <v>0</v>
      </c>
      <c r="Q24" s="98">
        <f t="shared" si="10"/>
        <v>27.315200000000001</v>
      </c>
      <c r="R24" s="98">
        <f t="shared" si="10"/>
        <v>14.134079999999999</v>
      </c>
      <c r="S24" s="98">
        <f t="shared" si="10"/>
        <v>69.695999999999998</v>
      </c>
      <c r="T24" s="98">
        <f t="shared" si="10"/>
        <v>0</v>
      </c>
      <c r="U24" s="98">
        <f t="shared" si="10"/>
        <v>0.45216000000000006</v>
      </c>
      <c r="V24" s="98">
        <f t="shared" si="10"/>
        <v>46.587199999999996</v>
      </c>
      <c r="W24" s="98">
        <f t="shared" si="10"/>
        <v>259.77632</v>
      </c>
      <c r="X24" s="98">
        <f t="shared" si="10"/>
        <v>1.9219200000000001</v>
      </c>
      <c r="Y24" s="98">
        <f t="shared" si="10"/>
        <v>0</v>
      </c>
      <c r="Z24" s="98">
        <f t="shared" si="10"/>
        <v>175.75200000000001</v>
      </c>
      <c r="AA24" s="98">
        <f t="shared" si="10"/>
        <v>0</v>
      </c>
      <c r="AB24" s="98">
        <f t="shared" si="10"/>
        <v>18.354559999999999</v>
      </c>
      <c r="AC24" s="98">
        <f t="shared" si="10"/>
        <v>0</v>
      </c>
      <c r="AD24" s="98">
        <f t="shared" si="10"/>
        <v>6.6137600000000001</v>
      </c>
      <c r="AE24" s="98">
        <f t="shared" si="10"/>
        <v>0</v>
      </c>
      <c r="AF24" s="98">
        <f t="shared" si="10"/>
        <v>0</v>
      </c>
      <c r="AG24" s="98">
        <f t="shared" si="10"/>
        <v>686.49599999999998</v>
      </c>
      <c r="AH24" s="98">
        <f t="shared" si="10"/>
        <v>567.47807999999998</v>
      </c>
      <c r="AI24" s="98">
        <f t="shared" si="10"/>
        <v>0</v>
      </c>
      <c r="AJ24" s="98">
        <f t="shared" si="10"/>
        <v>44.915200000000006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2851.9022399999994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178.24388999999996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F11" sqref="F11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52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64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68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02"/>
      <c r="AE14" s="102">
        <v>0.155</v>
      </c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0.16</v>
      </c>
      <c r="C18" s="107" t="s">
        <v>71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3.0000000000000001E-3</v>
      </c>
      <c r="W18" s="16"/>
      <c r="X18" s="16"/>
      <c r="Y18" s="16"/>
      <c r="Z18" s="16"/>
      <c r="AA18" s="16"/>
      <c r="AB18" s="16"/>
      <c r="AC18" s="16">
        <v>0.01</v>
      </c>
      <c r="AD18" s="102"/>
      <c r="AE18" s="102"/>
      <c r="AF18" s="102"/>
      <c r="AG18" s="102">
        <v>0.14799999999999999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>
        <v>0.02</v>
      </c>
    </row>
    <row r="21" spans="1:35" x14ac:dyDescent="0.25">
      <c r="A21" s="24"/>
      <c r="B21" s="25"/>
      <c r="C21" s="26" t="s">
        <v>8</v>
      </c>
      <c r="D21" s="27">
        <f>SUM(D3:D20)</f>
        <v>0.27799999999999997</v>
      </c>
      <c r="E21" s="27">
        <f t="shared" ref="E21:AI21" si="0">SUM(E3:E20)</f>
        <v>3.2000000000000001E-2</v>
      </c>
      <c r="F21" s="27">
        <f t="shared" si="0"/>
        <v>0.02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2.1999999999999999E-2</v>
      </c>
      <c r="N21" s="27">
        <f t="shared" si="0"/>
        <v>1.0999999999999999E-2</v>
      </c>
      <c r="O21" s="27">
        <f t="shared" si="0"/>
        <v>4.4999999999999998E-2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1.3000000000000001E-2</v>
      </c>
      <c r="W21" s="27">
        <f t="shared" si="0"/>
        <v>0.112</v>
      </c>
      <c r="X21" s="27">
        <f t="shared" si="0"/>
        <v>3.0000000000000001E-3</v>
      </c>
      <c r="Y21" s="27">
        <f t="shared" si="0"/>
        <v>0</v>
      </c>
      <c r="Z21" s="27">
        <f t="shared" si="0"/>
        <v>0.18</v>
      </c>
      <c r="AA21" s="27">
        <f t="shared" si="0"/>
        <v>0.01</v>
      </c>
      <c r="AB21" s="27">
        <f t="shared" si="0"/>
        <v>0</v>
      </c>
      <c r="AC21" s="27">
        <f t="shared" si="0"/>
        <v>0.01</v>
      </c>
      <c r="AD21" s="27">
        <f t="shared" si="0"/>
        <v>0</v>
      </c>
      <c r="AE21" s="27">
        <f t="shared" si="0"/>
        <v>0.155</v>
      </c>
      <c r="AF21" s="27">
        <f t="shared" si="0"/>
        <v>0</v>
      </c>
      <c r="AG21" s="27">
        <f t="shared" si="0"/>
        <v>0.14799999999999999</v>
      </c>
      <c r="AH21" s="27">
        <f t="shared" si="0"/>
        <v>0</v>
      </c>
      <c r="AI21" s="27">
        <f t="shared" si="0"/>
        <v>0.02</v>
      </c>
    </row>
    <row r="22" spans="1:35" x14ac:dyDescent="0.25">
      <c r="A22" s="24"/>
      <c r="B22" s="25"/>
      <c r="C22" s="28" t="s">
        <v>9</v>
      </c>
      <c r="D22" s="44">
        <f>D21*$D27</f>
        <v>0.27799999999999997</v>
      </c>
      <c r="E22" s="76">
        <f t="shared" ref="E22:AI22" si="1">E21*$D27</f>
        <v>3.2000000000000001E-2</v>
      </c>
      <c r="F22" s="76">
        <f t="shared" si="1"/>
        <v>0.02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2.1999999999999999E-2</v>
      </c>
      <c r="N22" s="76">
        <f t="shared" si="1"/>
        <v>1.0999999999999999E-2</v>
      </c>
      <c r="O22" s="76">
        <f t="shared" si="1"/>
        <v>4.4999999999999998E-2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1.3000000000000001E-2</v>
      </c>
      <c r="W22" s="122">
        <f t="shared" si="1"/>
        <v>0.112</v>
      </c>
      <c r="X22" s="122">
        <f t="shared" si="1"/>
        <v>3.0000000000000001E-3</v>
      </c>
      <c r="Y22" s="76">
        <f t="shared" si="1"/>
        <v>0</v>
      </c>
      <c r="Z22" s="76">
        <f t="shared" si="1"/>
        <v>0.18</v>
      </c>
      <c r="AA22" s="122">
        <f t="shared" si="1"/>
        <v>0.01</v>
      </c>
      <c r="AB22" s="76">
        <f t="shared" si="1"/>
        <v>0</v>
      </c>
      <c r="AC22" s="122">
        <f t="shared" si="1"/>
        <v>0.01</v>
      </c>
      <c r="AD22" s="122">
        <f t="shared" si="1"/>
        <v>0</v>
      </c>
      <c r="AE22" s="76">
        <f t="shared" si="1"/>
        <v>0.155</v>
      </c>
      <c r="AF22" s="122">
        <f t="shared" si="1"/>
        <v>0</v>
      </c>
      <c r="AG22" s="122">
        <f t="shared" si="1"/>
        <v>0.14799999999999999</v>
      </c>
      <c r="AH22" s="76">
        <f t="shared" si="1"/>
        <v>0</v>
      </c>
      <c r="AI22" s="76">
        <f t="shared" si="1"/>
        <v>0.02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63.74</v>
      </c>
      <c r="K23" s="30">
        <v>297.10000000000002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51.67</v>
      </c>
      <c r="AD23" s="101">
        <v>184.4</v>
      </c>
      <c r="AE23" s="3">
        <v>247.5</v>
      </c>
      <c r="AF23" s="3">
        <v>101.8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28.772999999999996</v>
      </c>
      <c r="E24" s="32">
        <f t="shared" ref="E24:AI24" si="2">E22*E23</f>
        <v>2.2976000000000001</v>
      </c>
      <c r="F24" s="32">
        <f t="shared" si="2"/>
        <v>18.754000000000001</v>
      </c>
      <c r="G24" s="32">
        <f t="shared" si="2"/>
        <v>0.92800000000000005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1.7847200000000001</v>
      </c>
      <c r="K24" s="32">
        <f t="shared" si="2"/>
        <v>0.59420000000000006</v>
      </c>
      <c r="L24" s="32">
        <f t="shared" si="2"/>
        <v>8.4375999999999998</v>
      </c>
      <c r="M24" s="32">
        <f t="shared" si="2"/>
        <v>0.77879999999999994</v>
      </c>
      <c r="N24" s="32">
        <f t="shared" si="2"/>
        <v>0.4037</v>
      </c>
      <c r="O24" s="32">
        <f t="shared" si="2"/>
        <v>1.6604999999999999</v>
      </c>
      <c r="P24" s="32">
        <f t="shared" si="2"/>
        <v>0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3.4931000000000001</v>
      </c>
      <c r="W24" s="32">
        <f t="shared" si="2"/>
        <v>16.396800000000002</v>
      </c>
      <c r="X24" s="32">
        <f t="shared" si="2"/>
        <v>0.1188</v>
      </c>
      <c r="Y24" s="32">
        <f t="shared" si="2"/>
        <v>0</v>
      </c>
      <c r="Z24" s="32">
        <f t="shared" si="2"/>
        <v>12.762</v>
      </c>
      <c r="AA24" s="32">
        <f t="shared" si="2"/>
        <v>1.621</v>
      </c>
      <c r="AB24" s="32">
        <f t="shared" si="2"/>
        <v>0</v>
      </c>
      <c r="AC24" s="32">
        <f t="shared" si="2"/>
        <v>0.51670000000000005</v>
      </c>
      <c r="AD24" s="32">
        <f t="shared" si="2"/>
        <v>0</v>
      </c>
      <c r="AE24" s="32">
        <f t="shared" si="2"/>
        <v>38.362499999999997</v>
      </c>
      <c r="AF24" s="32">
        <f t="shared" si="2"/>
        <v>0</v>
      </c>
      <c r="AG24" s="32">
        <f t="shared" si="2"/>
        <v>51.15916</v>
      </c>
      <c r="AH24" s="32">
        <f t="shared" si="2"/>
        <v>0</v>
      </c>
      <c r="AI24" s="32">
        <f t="shared" si="2"/>
        <v>2.6978</v>
      </c>
    </row>
    <row r="25" spans="1:35" x14ac:dyDescent="0.25">
      <c r="A25" s="24"/>
      <c r="B25" s="25"/>
      <c r="C25" s="33" t="s">
        <v>11</v>
      </c>
      <c r="D25" s="128">
        <f>SUM(D24:AI24)</f>
        <v>210.96023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210.96023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2025-03-10T07:08:42Z</cp:lastPrinted>
  <dcterms:created xsi:type="dcterms:W3CDTF">2014-07-11T13:42:12Z</dcterms:created>
  <dcterms:modified xsi:type="dcterms:W3CDTF">2025-03-10T07:11:39Z</dcterms:modified>
</cp:coreProperties>
</file>