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2"/>
  </bookViews>
  <sheets>
    <sheet name="3-7 лет" sheetId="1" r:id="rId1"/>
    <sheet name=" СВО 3-7 лет" sheetId="15" r:id="rId2"/>
    <sheet name="1,5 до 3х" sheetId="7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X24" i="15" l="1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<sst xmlns="http://schemas.openxmlformats.org/spreadsheetml/2006/main" count="220" uniqueCount="69">
  <si>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</si>
  <si>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</si>
  <si>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</si>
  <si>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</si>
  <si>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</si>
  <si>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</si>
  <si>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</si>
  <si>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</si>
  <si>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</si>
  <si>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</si>
  <si>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</si>
  <si>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</si>
  <si>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</si>
  <si>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</si>
  <si>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</si>
  <si>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</si>
  <si>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</si>
  <si>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</si>
  <si>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</si>
  <si>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</si>
  <si>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</si>
  <si>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</si>
  <si>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</si>
  <si>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</si>
  <si>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</si>
  <si>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</si>
  <si>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</si>
  <si>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</si>
  <si>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</si>
  <si>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</si>
  <si>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</si>
  <si>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</si>
  <si>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</si>
  <si>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</si>
  <si>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</si>
  <si>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</si>
  <si>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</si>
  <si>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</si>
  <si>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</si>
  <si>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</si>
  <si>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</si>
  <si>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</si>
  <si>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</si>
  <si>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</si>
  <si>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</si>
  <si>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</si>
  <si>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</si>
  <si>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</si>
  <si>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</si>
  <si>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</si>
  <si>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</si>
  <si>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</si>
  <si>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рыба св</t>
  </si>
  <si>
    <t>компот из сухофр</t>
  </si>
  <si>
    <t>ряженка</t>
  </si>
  <si>
    <t>икра свекольная</t>
  </si>
  <si>
    <t>какао</t>
  </si>
  <si>
    <t>изюи</t>
  </si>
  <si>
    <t>мол сгущ</t>
  </si>
  <si>
    <t>лим кт</t>
  </si>
  <si>
    <t>каша рис мол</t>
  </si>
  <si>
    <t>какао с молоком</t>
  </si>
  <si>
    <t>зефир</t>
  </si>
  <si>
    <t>суп овощ со смет</t>
  </si>
  <si>
    <t>рагу из птицы</t>
  </si>
  <si>
    <t>пирог с повидлом</t>
  </si>
  <si>
    <t>рис</t>
  </si>
  <si>
    <t>курица</t>
  </si>
  <si>
    <t>суп овощ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</si>
</sst>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2"/>
      <c r="B1" s="17"/>
      <c r="C1" s="132" t="s">
        <v>3</v>
      </c>
      <c r="D1" s="126" t="s">
        <v>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48" x14ac:dyDescent="0.25">
      <c r="A2" s="133"/>
      <c r="B2" s="18"/>
      <c r="C2" s="133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66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67</v>
      </c>
      <c r="AF2" s="91" t="s">
        <v>62</v>
      </c>
      <c r="AG2" s="91" t="s">
        <v>49</v>
      </c>
      <c r="AH2" s="91" t="s">
        <v>59</v>
      </c>
      <c r="AI2" s="91" t="s">
        <v>48</v>
      </c>
      <c r="AJ2" s="91" t="s">
        <v>52</v>
      </c>
    </row>
    <row r="3" spans="1:36" ht="15" customHeight="1" x14ac:dyDescent="0.25">
      <c r="A3" s="134" t="s">
        <v>50</v>
      </c>
      <c r="B3" s="21">
        <v>0.18</v>
      </c>
      <c r="C3" s="106" t="s">
        <v>60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4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4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4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4"/>
      <c r="B7" s="21">
        <v>2.5000000000000001E-2</v>
      </c>
      <c r="C7" s="107" t="s">
        <v>62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2.5000000000000001E-2</v>
      </c>
      <c r="AG7" s="102"/>
      <c r="AH7" s="102"/>
      <c r="AI7" s="102"/>
      <c r="AJ7" s="102"/>
    </row>
    <row r="8" spans="1:36" ht="15" customHeight="1" x14ac:dyDescent="0.25">
      <c r="A8" s="131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1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1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1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1"/>
      <c r="B12" s="21">
        <v>0.18</v>
      </c>
      <c r="C12" s="107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1"/>
      <c r="B13" s="21">
        <v>0.18</v>
      </c>
      <c r="C13" s="107" t="s">
        <v>64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>
        <v>8.3000000000000004E-2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31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1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0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1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1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1" t="s">
        <v>2</v>
      </c>
      <c r="B18" s="21">
        <v>0.08</v>
      </c>
      <c r="C18" s="107" t="s">
        <v>65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>
        <v>0.04</v>
      </c>
      <c r="AH18" s="102"/>
      <c r="AI18" s="102"/>
      <c r="AJ18" s="102"/>
    </row>
    <row r="19" spans="1:37" ht="15" customHeight="1" x14ac:dyDescent="0.25">
      <c r="A19" s="131"/>
      <c r="B19" s="21">
        <v>0.18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1.9E-2</v>
      </c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1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0.24599999999999997</v>
      </c>
      <c r="E21" s="27">
        <f t="shared" ref="E21:AJ21" si="0">SUM(E3:E20)</f>
        <v>3.9E-2</v>
      </c>
      <c r="F21" s="27">
        <f t="shared" si="0"/>
        <v>1.2E-2</v>
      </c>
      <c r="G21" s="27">
        <f t="shared" si="0"/>
        <v>1.4999999999999999E-2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</v>
      </c>
      <c r="M21" s="27">
        <f t="shared" si="0"/>
        <v>3.4000000000000002E-2</v>
      </c>
      <c r="N21" s="27">
        <f t="shared" si="0"/>
        <v>3.6999999999999998E-2</v>
      </c>
      <c r="O21" s="27">
        <f t="shared" si="0"/>
        <v>0.03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/>
      <c r="Y21" s="27">
        <f t="shared" si="0"/>
        <v>4.4999999999999998E-2</v>
      </c>
      <c r="Z21" s="27">
        <f t="shared" si="0"/>
        <v>1.2E-2</v>
      </c>
      <c r="AA21" s="27">
        <f t="shared" si="0"/>
        <v>0</v>
      </c>
      <c r="AB21" s="27">
        <f t="shared" si="0"/>
        <v>1.9000000000000003E-2</v>
      </c>
      <c r="AC21" s="27">
        <f t="shared" si="0"/>
        <v>1.9E-2</v>
      </c>
      <c r="AD21" s="27">
        <f t="shared" si="0"/>
        <v>0</v>
      </c>
      <c r="AE21" s="27">
        <f t="shared" si="0"/>
        <v>8.3000000000000004E-2</v>
      </c>
      <c r="AF21" s="27">
        <f t="shared" si="0"/>
        <v>2.5000000000000001E-2</v>
      </c>
      <c r="AG21" s="27">
        <f t="shared" si="0"/>
        <v>0.04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13.283999999999999</v>
      </c>
      <c r="E22" s="76">
        <f>E21*$D27</f>
        <v>2.1059999999999999</v>
      </c>
      <c r="F22" s="76">
        <f>F21*$D27</f>
        <v>0.64800000000000002</v>
      </c>
      <c r="G22" s="76">
        <f t="shared" ref="G22:AE22" si="1">G21*$D27</f>
        <v>0.80999999999999994</v>
      </c>
      <c r="H22" s="76">
        <f>H21*$D27</f>
        <v>2.7</v>
      </c>
      <c r="I22" s="76">
        <f>I21*$D27</f>
        <v>1.998</v>
      </c>
      <c r="J22" s="76">
        <f>J21*$D27</f>
        <v>1.512</v>
      </c>
      <c r="K22" s="76">
        <f>K21*$D27</f>
        <v>0.108</v>
      </c>
      <c r="L22" s="76">
        <f t="shared" si="1"/>
        <v>10.26</v>
      </c>
      <c r="M22" s="76">
        <f t="shared" si="1"/>
        <v>1.8360000000000001</v>
      </c>
      <c r="N22" s="76">
        <f t="shared" si="1"/>
        <v>1.998</v>
      </c>
      <c r="O22" s="76">
        <f t="shared" si="1"/>
        <v>1.6199999999999999</v>
      </c>
      <c r="P22" s="76">
        <f>P21*$D27</f>
        <v>0</v>
      </c>
      <c r="Q22" s="76">
        <f t="shared" si="1"/>
        <v>3.2399999999999998</v>
      </c>
      <c r="R22" s="76">
        <f t="shared" si="1"/>
        <v>0.432</v>
      </c>
      <c r="S22" s="121">
        <f t="shared" si="1"/>
        <v>13.5</v>
      </c>
      <c r="T22" s="76">
        <f t="shared" si="1"/>
        <v>0</v>
      </c>
      <c r="U22" s="76">
        <f t="shared" si="1"/>
        <v>0.27</v>
      </c>
      <c r="V22" s="76">
        <f t="shared" si="1"/>
        <v>0.54</v>
      </c>
      <c r="W22" s="76">
        <f t="shared" si="1"/>
        <v>0</v>
      </c>
      <c r="X22" s="76">
        <v>0.1</v>
      </c>
      <c r="Y22" s="76">
        <f t="shared" si="1"/>
        <v>2.4299999999999997</v>
      </c>
      <c r="Z22" s="76">
        <f t="shared" si="1"/>
        <v>0.64800000000000002</v>
      </c>
      <c r="AA22" s="76">
        <f t="shared" si="1"/>
        <v>0</v>
      </c>
      <c r="AB22" s="76">
        <f t="shared" si="1"/>
        <v>1.0260000000000002</v>
      </c>
      <c r="AC22" s="76">
        <f t="shared" si="1"/>
        <v>1.026</v>
      </c>
      <c r="AD22" s="76">
        <f t="shared" si="1"/>
        <v>0</v>
      </c>
      <c r="AE22" s="76">
        <f t="shared" si="1"/>
        <v>4.4820000000000002</v>
      </c>
      <c r="AF22" s="76">
        <v>1.3</v>
      </c>
      <c r="AG22" s="76">
        <v>2.04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109.06</v>
      </c>
      <c r="E23" s="30">
        <v>71.87</v>
      </c>
      <c r="F23" s="30">
        <v>963</v>
      </c>
      <c r="G23" s="30">
        <v>125.58</v>
      </c>
      <c r="H23" s="30">
        <v>93.45</v>
      </c>
      <c r="I23" s="30">
        <v>53.75</v>
      </c>
      <c r="J23" s="30">
        <v>107.03</v>
      </c>
      <c r="K23" s="30">
        <v>297.10000000000002</v>
      </c>
      <c r="L23" s="30">
        <v>45.92</v>
      </c>
      <c r="M23" s="30">
        <v>42.63</v>
      </c>
      <c r="N23" s="30">
        <v>39.5</v>
      </c>
      <c r="O23" s="30">
        <v>45</v>
      </c>
      <c r="P23" s="30">
        <v>529.4</v>
      </c>
      <c r="Q23" s="30">
        <v>42.68</v>
      </c>
      <c r="R23" s="30">
        <v>147.22999999999999</v>
      </c>
      <c r="S23" s="30">
        <v>9.68</v>
      </c>
      <c r="T23" s="30">
        <v>561.79999999999995</v>
      </c>
      <c r="U23" s="30">
        <v>14.13</v>
      </c>
      <c r="V23" s="30">
        <v>264.7</v>
      </c>
      <c r="W23" s="30">
        <v>153.16999999999999</v>
      </c>
      <c r="X23" s="30">
        <v>137.1</v>
      </c>
      <c r="Y23" s="30">
        <v>40.04</v>
      </c>
      <c r="Z23" s="30">
        <v>668.45</v>
      </c>
      <c r="AA23" s="30">
        <v>73.23</v>
      </c>
      <c r="AB23" s="30">
        <v>163.88</v>
      </c>
      <c r="AC23" s="30">
        <v>138.91999999999999</v>
      </c>
      <c r="AD23" s="30">
        <v>223.95</v>
      </c>
      <c r="AE23" s="101">
        <v>211.5</v>
      </c>
      <c r="AF23" s="3">
        <v>295.7</v>
      </c>
      <c r="AG23" s="3">
        <v>140.36000000000001</v>
      </c>
      <c r="AH23" s="3">
        <v>25</v>
      </c>
      <c r="AI23" s="3">
        <v>357.55</v>
      </c>
      <c r="AJ23" s="3">
        <v>257.01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1448.7530399999998</v>
      </c>
      <c r="E24" s="32">
        <f t="shared" ref="E24:AJ24" si="2">E22*E23</f>
        <v>151.35821999999999</v>
      </c>
      <c r="F24" s="32">
        <f t="shared" si="2"/>
        <v>624.024</v>
      </c>
      <c r="G24" s="32">
        <f t="shared" si="2"/>
        <v>101.71979999999999</v>
      </c>
      <c r="H24" s="32">
        <f t="shared" si="2"/>
        <v>252.31500000000003</v>
      </c>
      <c r="I24" s="32">
        <f t="shared" si="2"/>
        <v>107.3925</v>
      </c>
      <c r="J24" s="32">
        <f t="shared" si="2"/>
        <v>161.82936000000001</v>
      </c>
      <c r="K24" s="32">
        <f t="shared" si="2"/>
        <v>32.086800000000004</v>
      </c>
      <c r="L24" s="32">
        <f t="shared" si="2"/>
        <v>471.13920000000002</v>
      </c>
      <c r="M24" s="32">
        <f t="shared" si="2"/>
        <v>78.268680000000003</v>
      </c>
      <c r="N24" s="32">
        <f t="shared" si="2"/>
        <v>78.921000000000006</v>
      </c>
      <c r="O24" s="32">
        <f t="shared" si="2"/>
        <v>72.899999999999991</v>
      </c>
      <c r="P24" s="32">
        <f t="shared" si="2"/>
        <v>0</v>
      </c>
      <c r="Q24" s="32">
        <f t="shared" si="2"/>
        <v>138.28319999999999</v>
      </c>
      <c r="R24" s="32">
        <f t="shared" si="2"/>
        <v>63.603359999999995</v>
      </c>
      <c r="S24" s="32">
        <v>0.98</v>
      </c>
      <c r="T24" s="32">
        <f t="shared" si="2"/>
        <v>0</v>
      </c>
      <c r="U24" s="32">
        <f t="shared" si="2"/>
        <v>3.8151000000000006</v>
      </c>
      <c r="V24" s="32">
        <f t="shared" si="2"/>
        <v>142.93800000000002</v>
      </c>
      <c r="W24" s="32">
        <f t="shared" si="2"/>
        <v>0</v>
      </c>
      <c r="X24" s="32">
        <f t="shared" si="2"/>
        <v>13.71</v>
      </c>
      <c r="Y24" s="32">
        <f t="shared" si="2"/>
        <v>97.297199999999989</v>
      </c>
      <c r="Z24" s="32">
        <f t="shared" si="2"/>
        <v>433.15560000000005</v>
      </c>
      <c r="AA24" s="32">
        <f t="shared" si="2"/>
        <v>0</v>
      </c>
      <c r="AB24" s="32">
        <f t="shared" si="2"/>
        <v>168.14088000000004</v>
      </c>
      <c r="AC24" s="32">
        <f t="shared" si="2"/>
        <v>142.53191999999999</v>
      </c>
      <c r="AD24" s="32">
        <f t="shared" si="2"/>
        <v>0</v>
      </c>
      <c r="AE24" s="32">
        <f t="shared" si="2"/>
        <v>947.9430000000001</v>
      </c>
      <c r="AF24" s="32">
        <f t="shared" si="2"/>
        <v>384.41</v>
      </c>
      <c r="AG24" s="32">
        <f t="shared" si="2"/>
        <v>286.33440000000002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4">
        <f>SUM(D24:AJ24)</f>
        <v>6403.8502600000002</v>
      </c>
      <c r="E25" s="124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5">
        <f>D25/D27</f>
        <v>118.58981962962963</v>
      </c>
      <c r="E26" s="125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9" t="s">
        <v>0</v>
      </c>
      <c r="P27" s="129"/>
      <c r="Q27" s="36"/>
      <c r="R27" s="129" t="s">
        <v>12</v>
      </c>
      <c r="S27" s="129"/>
      <c r="T27" s="129"/>
      <c r="U27" s="129"/>
      <c r="V27" s="129"/>
      <c r="W27" s="36"/>
      <c r="X27" s="36"/>
      <c r="Y27" s="36"/>
      <c r="Z27" s="36"/>
      <c r="AA27" s="36"/>
      <c r="AB27" s="130" t="s">
        <v>0</v>
      </c>
      <c r="AC27" s="130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3"/>
      <c r="AF28" s="123"/>
      <c r="AG28" s="123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2"/>
      <c r="B1" s="17"/>
      <c r="C1" s="132" t="s">
        <v>3</v>
      </c>
      <c r="D1" s="126" t="s">
        <v>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38.25" customHeight="1" x14ac:dyDescent="0.25">
      <c r="A2" s="133"/>
      <c r="B2" s="18"/>
      <c r="C2" s="133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66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62</v>
      </c>
      <c r="AF2" s="117" t="s">
        <v>67</v>
      </c>
      <c r="AG2" s="117" t="s">
        <v>54</v>
      </c>
      <c r="AH2" s="117" t="s">
        <v>48</v>
      </c>
      <c r="AI2" s="117" t="s">
        <v>52</v>
      </c>
      <c r="AJ2" s="117" t="s">
        <v>49</v>
      </c>
    </row>
    <row r="3" spans="1:36" x14ac:dyDescent="0.25">
      <c r="A3" s="134" t="s">
        <v>50</v>
      </c>
      <c r="B3" s="21">
        <v>0.18</v>
      </c>
      <c r="C3" s="106" t="s">
        <v>60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4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4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4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4"/>
      <c r="B7" s="21">
        <v>2.5000000000000001E-2</v>
      </c>
      <c r="C7" s="107" t="s">
        <v>62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2.5000000000000001E-2</v>
      </c>
      <c r="AF7" s="102"/>
      <c r="AG7" s="102"/>
      <c r="AH7" s="102"/>
      <c r="AI7" s="102"/>
      <c r="AJ7" s="102"/>
    </row>
    <row r="8" spans="1:36" x14ac:dyDescent="0.25">
      <c r="A8" s="131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1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1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1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1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1"/>
      <c r="B13" s="21">
        <v>0.18</v>
      </c>
      <c r="C13" s="107" t="s">
        <v>64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>
        <v>8.3000000000000004E-2</v>
      </c>
      <c r="AG13" s="102"/>
      <c r="AH13" s="102"/>
      <c r="AI13" s="102"/>
      <c r="AJ13" s="102"/>
    </row>
    <row r="14" spans="1:36" x14ac:dyDescent="0.25">
      <c r="A14" s="131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1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1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1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1" t="s">
        <v>2</v>
      </c>
      <c r="B18" s="21">
        <v>0.08</v>
      </c>
      <c r="C18" s="107" t="s">
        <v>65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>
        <v>0.04</v>
      </c>
    </row>
    <row r="19" spans="1:36" x14ac:dyDescent="0.25">
      <c r="A19" s="131"/>
      <c r="B19" s="21">
        <v>0.18</v>
      </c>
      <c r="C19" s="107" t="s">
        <v>45</v>
      </c>
      <c r="D19" s="16"/>
      <c r="E19" s="16">
        <v>0.01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1.7999999999999999E-2</v>
      </c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1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0.24599999999999997</v>
      </c>
      <c r="E21" s="110">
        <f t="shared" ref="E21:AJ21" si="0">SUM(E3:E20)</f>
        <v>3.9E-2</v>
      </c>
      <c r="F21" s="110">
        <f t="shared" si="0"/>
        <v>1.2E-2</v>
      </c>
      <c r="G21" s="110">
        <f t="shared" si="0"/>
        <v>1.4999999999999999E-2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</v>
      </c>
      <c r="M21" s="110">
        <f t="shared" si="0"/>
        <v>3.4000000000000002E-2</v>
      </c>
      <c r="N21" s="110">
        <f t="shared" si="0"/>
        <v>3.6999999999999998E-2</v>
      </c>
      <c r="O21" s="110">
        <f t="shared" si="0"/>
        <v>0.03</v>
      </c>
      <c r="P21" s="110">
        <f t="shared" si="0"/>
        <v>0</v>
      </c>
      <c r="Q21" s="110">
        <f t="shared" si="0"/>
        <v>0.06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4.4999999999999998E-2</v>
      </c>
      <c r="Z21" s="110">
        <f t="shared" si="0"/>
        <v>0.01</v>
      </c>
      <c r="AA21" s="110">
        <f t="shared" si="0"/>
        <v>0</v>
      </c>
      <c r="AB21" s="110">
        <f t="shared" si="0"/>
        <v>1.9000000000000003E-2</v>
      </c>
      <c r="AC21" s="110">
        <f t="shared" si="0"/>
        <v>1.7999999999999999E-2</v>
      </c>
      <c r="AD21" s="110">
        <f t="shared" si="0"/>
        <v>0</v>
      </c>
      <c r="AE21" s="110">
        <f t="shared" si="0"/>
        <v>2.5000000000000001E-2</v>
      </c>
      <c r="AF21" s="110">
        <f t="shared" si="0"/>
        <v>8.3000000000000004E-2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0.04</v>
      </c>
    </row>
    <row r="22" spans="1:36" x14ac:dyDescent="0.25">
      <c r="A22" s="24"/>
      <c r="B22" s="25"/>
      <c r="C22" s="28" t="s">
        <v>9</v>
      </c>
      <c r="D22" s="111">
        <f>D21*$D27</f>
        <v>0.24599999999999997</v>
      </c>
      <c r="E22" s="112">
        <f>E21*$D27</f>
        <v>3.9E-2</v>
      </c>
      <c r="F22" s="112">
        <f>F21*$D27</f>
        <v>1.2E-2</v>
      </c>
      <c r="G22" s="118">
        <f t="shared" ref="G22:U22" si="1">G21*$D27</f>
        <v>1.4999999999999999E-2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0.19</v>
      </c>
      <c r="M22" s="112">
        <f t="shared" si="1"/>
        <v>3.4000000000000002E-2</v>
      </c>
      <c r="N22" s="112">
        <f t="shared" si="1"/>
        <v>3.6999999999999998E-2</v>
      </c>
      <c r="O22" s="112">
        <f t="shared" si="1"/>
        <v>0.03</v>
      </c>
      <c r="P22" s="112">
        <f>P21*$D27</f>
        <v>0</v>
      </c>
      <c r="Q22" s="112">
        <f t="shared" si="1"/>
        <v>0.06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4.4999999999999998E-2</v>
      </c>
      <c r="Z22" s="112">
        <f>Z21*D27</f>
        <v>0.01</v>
      </c>
      <c r="AA22" s="112">
        <f>AA21*$D27</f>
        <v>0</v>
      </c>
      <c r="AB22" s="118">
        <f t="shared" ref="AB22:AJ22" si="2">AB21*$D27</f>
        <v>1.9000000000000003E-2</v>
      </c>
      <c r="AC22" s="112">
        <f t="shared" si="2"/>
        <v>1.7999999999999999E-2</v>
      </c>
      <c r="AD22" s="112">
        <f t="shared" si="2"/>
        <v>0</v>
      </c>
      <c r="AE22" s="112">
        <f t="shared" si="2"/>
        <v>2.5000000000000001E-2</v>
      </c>
      <c r="AF22" s="112">
        <f t="shared" si="2"/>
        <v>8.3000000000000004E-2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0.04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93.45</v>
      </c>
      <c r="I23" s="115">
        <v>53.75</v>
      </c>
      <c r="J23" s="115">
        <v>107.03</v>
      </c>
      <c r="K23" s="115">
        <v>297.10000000000002</v>
      </c>
      <c r="L23" s="115">
        <v>42.4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294.63</v>
      </c>
      <c r="AF23" s="55">
        <v>211.5</v>
      </c>
      <c r="AG23" s="55">
        <v>101.8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25.460999999999999</v>
      </c>
      <c r="E24" s="116">
        <f t="shared" ref="E24:AJ24" si="3">E22*E23</f>
        <v>2.8001999999999998</v>
      </c>
      <c r="F24" s="116">
        <f t="shared" si="3"/>
        <v>11.252400000000002</v>
      </c>
      <c r="G24" s="116">
        <f t="shared" si="3"/>
        <v>1.8434999999999999</v>
      </c>
      <c r="H24" s="116">
        <f t="shared" si="3"/>
        <v>4.6725000000000003</v>
      </c>
      <c r="I24" s="116">
        <f t="shared" si="3"/>
        <v>1.9887499999999998</v>
      </c>
      <c r="J24" s="116">
        <f t="shared" si="3"/>
        <v>2.9968400000000002</v>
      </c>
      <c r="K24" s="116">
        <f t="shared" si="3"/>
        <v>0.59420000000000006</v>
      </c>
      <c r="L24" s="116">
        <f t="shared" si="3"/>
        <v>8.0559999999999992</v>
      </c>
      <c r="M24" s="116">
        <f t="shared" si="3"/>
        <v>1.2036</v>
      </c>
      <c r="N24" s="116">
        <f t="shared" si="3"/>
        <v>1.3579000000000001</v>
      </c>
      <c r="O24" s="116">
        <f t="shared" si="3"/>
        <v>1.107</v>
      </c>
      <c r="P24" s="119">
        <f t="shared" si="3"/>
        <v>0</v>
      </c>
      <c r="Q24" s="116">
        <f t="shared" si="3"/>
        <v>2.3339999999999996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0</v>
      </c>
      <c r="X24" s="116">
        <f t="shared" si="3"/>
        <v>0</v>
      </c>
      <c r="Y24" s="116">
        <f t="shared" si="3"/>
        <v>1.782</v>
      </c>
      <c r="Z24" s="116">
        <f t="shared" si="3"/>
        <v>6.6845000000000008</v>
      </c>
      <c r="AA24" s="116">
        <f t="shared" si="3"/>
        <v>0</v>
      </c>
      <c r="AB24" s="116">
        <f t="shared" si="3"/>
        <v>3.0799000000000003</v>
      </c>
      <c r="AC24" s="116">
        <f t="shared" si="3"/>
        <v>2.4875999999999996</v>
      </c>
      <c r="AD24" s="116">
        <f t="shared" si="3"/>
        <v>0</v>
      </c>
      <c r="AE24" s="116">
        <f t="shared" si="3"/>
        <v>7.3657500000000002</v>
      </c>
      <c r="AF24" s="116">
        <f t="shared" si="3"/>
        <v>17.554500000000001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5.3940000000000001</v>
      </c>
    </row>
    <row r="25" spans="1:36" x14ac:dyDescent="0.25">
      <c r="A25" s="24"/>
      <c r="B25" s="25"/>
      <c r="C25" s="33" t="s">
        <v>11</v>
      </c>
      <c r="D25" s="124">
        <f>SUM(D24:AJ24)</f>
        <v>123.12814000000002</v>
      </c>
      <c r="E25" s="124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5">
        <f>D25/D27</f>
        <v>123.12814000000002</v>
      </c>
      <c r="E26" s="125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9" t="s">
        <v>0</v>
      </c>
      <c r="P27" s="129"/>
      <c r="Q27" s="36"/>
      <c r="R27" s="129" t="s">
        <v>12</v>
      </c>
      <c r="S27" s="129"/>
      <c r="T27" s="129"/>
      <c r="U27" s="129"/>
      <c r="V27" s="129"/>
      <c r="W27" s="36"/>
      <c r="X27" s="36"/>
      <c r="Y27" s="36"/>
      <c r="Z27" s="36"/>
      <c r="AA27" s="36"/>
      <c r="AB27" s="130" t="s">
        <v>0</v>
      </c>
      <c r="AC27" s="130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3"/>
      <c r="AF28" s="123"/>
      <c r="AG28" s="123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tabSelected="1"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1"/>
      <c r="B1" s="143"/>
      <c r="C1" s="145" t="s">
        <v>7</v>
      </c>
      <c r="D1" s="146" t="s">
        <v>7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7"/>
    </row>
    <row r="2" spans="1:67" ht="44.25" customHeight="1" x14ac:dyDescent="0.25">
      <c r="A2" s="142"/>
      <c r="B2" s="144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66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62</v>
      </c>
      <c r="AE2" s="100" t="s">
        <v>67</v>
      </c>
      <c r="AF2" s="91" t="s">
        <v>54</v>
      </c>
      <c r="AG2" s="91" t="s">
        <v>48</v>
      </c>
      <c r="AH2" s="91" t="s">
        <v>52</v>
      </c>
      <c r="AI2" s="91" t="s">
        <v>58</v>
      </c>
      <c r="AJ2" s="91" t="s">
        <v>49</v>
      </c>
    </row>
    <row r="3" spans="1:67" ht="15" customHeight="1" x14ac:dyDescent="0.25">
      <c r="A3" s="148" t="s">
        <v>50</v>
      </c>
      <c r="B3" s="55">
        <v>0.13</v>
      </c>
      <c r="C3" t="s">
        <v>60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9"/>
      <c r="B4" s="55">
        <v>0.15</v>
      </c>
      <c r="C4" s="108" t="s">
        <v>61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9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9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0"/>
      <c r="B7" s="55">
        <v>0.02</v>
      </c>
      <c r="C7" s="108" t="s">
        <v>62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0.02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5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36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7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5" t="s">
        <v>1</v>
      </c>
      <c r="B11" s="55">
        <v>0.04</v>
      </c>
      <c r="C11" s="108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36"/>
      <c r="B12" s="55">
        <v>0.18</v>
      </c>
      <c r="C12" s="108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6.0000000000000001E-3</v>
      </c>
      <c r="N12" s="16">
        <v>0.01</v>
      </c>
      <c r="O12" s="16">
        <v>0.02</v>
      </c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>
        <v>4.0000000000000001E-3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36"/>
      <c r="B13" s="55">
        <v>0.18</v>
      </c>
      <c r="C13" s="108" t="s">
        <v>64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0.151</v>
      </c>
      <c r="M13" s="16">
        <v>1.2E-2</v>
      </c>
      <c r="N13" s="16">
        <v>2.1999999999999999E-2</v>
      </c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6.0000000000000001E-3</v>
      </c>
      <c r="AC13" s="16"/>
      <c r="AD13" s="16"/>
      <c r="AE13" s="102">
        <v>8.3000000000000004E-2</v>
      </c>
      <c r="AF13" s="102"/>
      <c r="AG13" s="102"/>
      <c r="AH13" s="102"/>
      <c r="AI13" s="102"/>
      <c r="AJ13" s="102"/>
    </row>
    <row r="14" spans="1:67" ht="15" customHeight="1" x14ac:dyDescent="0.25">
      <c r="A14" s="136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36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36"/>
      <c r="B16" s="55">
        <v>0.16</v>
      </c>
      <c r="C16" s="108" t="s">
        <v>53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7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5" t="s">
        <v>2</v>
      </c>
      <c r="B18" s="55">
        <v>6.5000000000000002E-2</v>
      </c>
      <c r="C18" s="108" t="s">
        <v>65</v>
      </c>
      <c r="D18" s="16">
        <v>1.7000000000000001E-2</v>
      </c>
      <c r="E18" s="16">
        <v>3.0000000000000001E-3</v>
      </c>
      <c r="F18" s="16">
        <v>2E-3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0.04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>
        <v>0.03</v>
      </c>
    </row>
    <row r="19" spans="1:36" ht="15" customHeight="1" x14ac:dyDescent="0.25">
      <c r="A19" s="136"/>
      <c r="B19" s="55">
        <v>0.15</v>
      </c>
      <c r="C19" s="108" t="s">
        <v>45</v>
      </c>
      <c r="D19" s="16"/>
      <c r="E19" s="16">
        <v>8.0000000000000002E-3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>
        <v>1.4999999999999999E-2</v>
      </c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7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0.16899999999999998</v>
      </c>
      <c r="E21" s="92">
        <f t="shared" ref="E21:AJ21" si="0">SUM(E3:E20)</f>
        <v>3.2000000000000001E-2</v>
      </c>
      <c r="F21" s="92">
        <f t="shared" si="0"/>
        <v>9.0000000000000011E-3</v>
      </c>
      <c r="G21" s="92">
        <f t="shared" si="0"/>
        <v>1.4E-2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0.18099999999999999</v>
      </c>
      <c r="M21" s="92">
        <f>SUM(M3:M20)</f>
        <v>2.6000000000000002E-2</v>
      </c>
      <c r="N21" s="92">
        <f>SUM(N3:N20)</f>
        <v>3.2000000000000001E-2</v>
      </c>
      <c r="O21" s="92">
        <f t="shared" si="0"/>
        <v>0.02</v>
      </c>
      <c r="P21" s="92">
        <f t="shared" si="0"/>
        <v>0</v>
      </c>
      <c r="Q21" s="92">
        <f t="shared" si="0"/>
        <v>0.04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0</v>
      </c>
      <c r="X21" s="92">
        <f t="shared" si="0"/>
        <v>0.04</v>
      </c>
      <c r="Y21" s="92">
        <f t="shared" si="0"/>
        <v>0.01</v>
      </c>
      <c r="Z21" s="92">
        <f t="shared" si="0"/>
        <v>0</v>
      </c>
      <c r="AA21" s="92">
        <f t="shared" si="0"/>
        <v>1.4999999999999999E-2</v>
      </c>
      <c r="AB21" s="92">
        <f t="shared" si="0"/>
        <v>1.5000000000000001E-2</v>
      </c>
      <c r="AC21" s="92">
        <f t="shared" si="0"/>
        <v>0</v>
      </c>
      <c r="AD21" s="92">
        <f t="shared" si="0"/>
        <v>0.02</v>
      </c>
      <c r="AE21" s="92">
        <f t="shared" si="0"/>
        <v>8.3000000000000004E-2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0.03</v>
      </c>
    </row>
    <row r="22" spans="1:36" ht="15" customHeight="1" x14ac:dyDescent="0.25">
      <c r="A22" s="13"/>
      <c r="B22" s="56"/>
      <c r="C22" s="62" t="s">
        <v>9</v>
      </c>
      <c r="D22" s="93">
        <f>D21*$D27</f>
        <v>2.7039999999999997</v>
      </c>
      <c r="E22" s="93">
        <f>E21*$D27</f>
        <v>0.51200000000000001</v>
      </c>
      <c r="F22" s="93">
        <f>F21*$D27</f>
        <v>0.14400000000000002</v>
      </c>
      <c r="G22" s="93">
        <f t="shared" ref="G22:Q22" si="1">G21*$D27</f>
        <v>0.224</v>
      </c>
      <c r="H22" s="93">
        <f>H21*$D27</f>
        <v>0.6399999999999999</v>
      </c>
      <c r="I22" s="93">
        <f>I21*$D27</f>
        <v>0.48</v>
      </c>
      <c r="J22" s="93">
        <f t="shared" si="1"/>
        <v>0.32</v>
      </c>
      <c r="K22" s="94">
        <f>K21*$D27</f>
        <v>3.2000000000000001E-2</v>
      </c>
      <c r="L22" s="93">
        <f t="shared" si="1"/>
        <v>2.8959999999999999</v>
      </c>
      <c r="M22" s="93">
        <f t="shared" si="1"/>
        <v>0.41600000000000004</v>
      </c>
      <c r="N22" s="93">
        <f t="shared" si="1"/>
        <v>0.51200000000000001</v>
      </c>
      <c r="O22" s="93">
        <f t="shared" si="1"/>
        <v>0.32</v>
      </c>
      <c r="P22" s="93">
        <f>P21*$D27</f>
        <v>0</v>
      </c>
      <c r="Q22" s="93">
        <f t="shared" si="1"/>
        <v>0.64</v>
      </c>
      <c r="R22" s="93">
        <f>R21*$D27</f>
        <v>9.6000000000000002E-2</v>
      </c>
      <c r="S22" s="95">
        <f>S21*$D27</f>
        <v>3.2</v>
      </c>
      <c r="T22" s="96">
        <f>T21*$D27</f>
        <v>0</v>
      </c>
      <c r="U22" s="97">
        <f>U21*D27</f>
        <v>3.2000000000000001E-2</v>
      </c>
      <c r="V22" s="97">
        <f t="shared" ref="V22:AA22" si="2">V21*$D27</f>
        <v>0.16</v>
      </c>
      <c r="W22" s="93">
        <f t="shared" si="2"/>
        <v>0</v>
      </c>
      <c r="X22" s="93">
        <f t="shared" si="2"/>
        <v>0.64</v>
      </c>
      <c r="Y22" s="93">
        <f t="shared" si="2"/>
        <v>0.16</v>
      </c>
      <c r="Z22" s="93">
        <f t="shared" si="2"/>
        <v>0</v>
      </c>
      <c r="AA22" s="93">
        <f t="shared" si="2"/>
        <v>0.24</v>
      </c>
      <c r="AB22" s="93">
        <f t="shared" ref="AB22:AD22" si="3">AB21*$D27</f>
        <v>0.24000000000000002</v>
      </c>
      <c r="AC22" s="93">
        <f t="shared" si="3"/>
        <v>0</v>
      </c>
      <c r="AD22" s="93">
        <f t="shared" si="3"/>
        <v>0.32</v>
      </c>
      <c r="AE22" s="93">
        <f t="shared" ref="AE22" si="4">AE21*$D27</f>
        <v>1.3280000000000001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0.48</v>
      </c>
    </row>
    <row r="23" spans="1:36" ht="15" customHeight="1" x14ac:dyDescent="0.25">
      <c r="A23" s="13"/>
      <c r="B23" s="56"/>
      <c r="C23" s="5" t="s">
        <v>4</v>
      </c>
      <c r="D23" s="66">
        <v>109.06</v>
      </c>
      <c r="E23" s="66">
        <v>71.87</v>
      </c>
      <c r="F23" s="66">
        <v>963</v>
      </c>
      <c r="G23" s="66">
        <v>125.58</v>
      </c>
      <c r="H23" s="66">
        <v>93.45</v>
      </c>
      <c r="I23" s="66">
        <v>53.75</v>
      </c>
      <c r="J23" s="66">
        <v>107.03</v>
      </c>
      <c r="K23" s="66">
        <v>297.10000000000002</v>
      </c>
      <c r="L23" s="66">
        <v>45.92</v>
      </c>
      <c r="M23" s="66">
        <v>42.63</v>
      </c>
      <c r="N23" s="66">
        <v>39.5</v>
      </c>
      <c r="O23" s="66">
        <v>45</v>
      </c>
      <c r="P23" s="66">
        <v>529.4</v>
      </c>
      <c r="Q23" s="66">
        <v>42.68</v>
      </c>
      <c r="R23" s="77">
        <v>147.22999999999999</v>
      </c>
      <c r="S23" s="69">
        <v>9.68</v>
      </c>
      <c r="T23" s="72">
        <v>561.79999999999995</v>
      </c>
      <c r="U23" s="75">
        <v>14.13</v>
      </c>
      <c r="V23" s="66">
        <v>264.7</v>
      </c>
      <c r="W23" s="66">
        <v>153.16999999999999</v>
      </c>
      <c r="X23" s="66">
        <v>40.04</v>
      </c>
      <c r="Y23" s="66">
        <v>668.45</v>
      </c>
      <c r="Z23" s="66">
        <v>73.23</v>
      </c>
      <c r="AA23" s="77">
        <v>138.91999999999999</v>
      </c>
      <c r="AB23" s="66">
        <v>163.88</v>
      </c>
      <c r="AC23" s="66">
        <v>223.95</v>
      </c>
      <c r="AD23" s="66">
        <v>295.7</v>
      </c>
      <c r="AE23" s="103">
        <v>211.5</v>
      </c>
      <c r="AF23" s="99">
        <v>101.8</v>
      </c>
      <c r="AG23" s="99">
        <v>357.55</v>
      </c>
      <c r="AH23" s="99">
        <v>257.01</v>
      </c>
      <c r="AI23" s="99">
        <v>284</v>
      </c>
      <c r="AJ23" s="99">
        <v>140.36000000000001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294.89823999999999</v>
      </c>
      <c r="E24" s="98">
        <f t="shared" ref="E24:AJ24" si="10">E22*E23</f>
        <v>36.797440000000002</v>
      </c>
      <c r="F24" s="98">
        <f t="shared" si="10"/>
        <v>138.67200000000003</v>
      </c>
      <c r="G24" s="98">
        <f t="shared" si="10"/>
        <v>28.129919999999998</v>
      </c>
      <c r="H24" s="98">
        <f t="shared" si="10"/>
        <v>59.807999999999993</v>
      </c>
      <c r="I24" s="98">
        <f t="shared" si="10"/>
        <v>25.8</v>
      </c>
      <c r="J24" s="98">
        <f t="shared" si="10"/>
        <v>34.249600000000001</v>
      </c>
      <c r="K24" s="98">
        <f t="shared" si="10"/>
        <v>9.507200000000001</v>
      </c>
      <c r="L24" s="98">
        <f t="shared" si="10"/>
        <v>132.98432</v>
      </c>
      <c r="M24" s="98">
        <f t="shared" si="10"/>
        <v>17.734080000000002</v>
      </c>
      <c r="N24" s="98">
        <f t="shared" si="10"/>
        <v>20.224</v>
      </c>
      <c r="O24" s="98">
        <f t="shared" si="10"/>
        <v>14.4</v>
      </c>
      <c r="P24" s="98">
        <f t="shared" si="10"/>
        <v>0</v>
      </c>
      <c r="Q24" s="98">
        <f t="shared" si="10"/>
        <v>27.315200000000001</v>
      </c>
      <c r="R24" s="98">
        <f t="shared" si="10"/>
        <v>14.134079999999999</v>
      </c>
      <c r="S24" s="98">
        <f t="shared" si="10"/>
        <v>30.975999999999999</v>
      </c>
      <c r="T24" s="98">
        <f t="shared" si="10"/>
        <v>0</v>
      </c>
      <c r="U24" s="98">
        <f t="shared" si="10"/>
        <v>0.45216000000000006</v>
      </c>
      <c r="V24" s="98">
        <f t="shared" si="10"/>
        <v>42.351999999999997</v>
      </c>
      <c r="W24" s="98">
        <f t="shared" si="10"/>
        <v>0</v>
      </c>
      <c r="X24" s="98">
        <f t="shared" si="10"/>
        <v>25.625599999999999</v>
      </c>
      <c r="Y24" s="98">
        <f t="shared" si="10"/>
        <v>106.95200000000001</v>
      </c>
      <c r="Z24" s="98">
        <f t="shared" si="10"/>
        <v>0</v>
      </c>
      <c r="AA24" s="98">
        <f t="shared" si="10"/>
        <v>33.340799999999994</v>
      </c>
      <c r="AB24" s="98">
        <f t="shared" si="10"/>
        <v>39.331200000000003</v>
      </c>
      <c r="AC24" s="98">
        <f t="shared" si="10"/>
        <v>0</v>
      </c>
      <c r="AD24" s="98">
        <f t="shared" si="10"/>
        <v>94.623999999999995</v>
      </c>
      <c r="AE24" s="98">
        <f t="shared" si="10"/>
        <v>280.87200000000001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67.372799999999998</v>
      </c>
    </row>
    <row r="25" spans="1:36" ht="15" customHeight="1" x14ac:dyDescent="0.25">
      <c r="A25" s="13"/>
      <c r="B25" s="81"/>
      <c r="C25" s="80" t="s">
        <v>11</v>
      </c>
      <c r="D25" s="138">
        <f>SUM(D24:AJ24)</f>
        <v>1576.5526400000003</v>
      </c>
      <c r="E25" s="138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39">
        <f>D25/D27</f>
        <v>98.534540000000021</v>
      </c>
      <c r="E26" s="139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0" t="s">
        <v>16</v>
      </c>
      <c r="M28" s="140"/>
      <c r="N28" s="140"/>
      <c r="O28" s="140"/>
      <c r="P28" s="140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29" t="s">
        <v>0</v>
      </c>
      <c r="E29" s="129"/>
      <c r="F29" s="36"/>
      <c r="G29" s="129" t="s">
        <v>12</v>
      </c>
      <c r="H29" s="129"/>
      <c r="I29" s="129"/>
      <c r="J29" s="129"/>
      <c r="K29" s="129"/>
      <c r="L29" s="36"/>
      <c r="M29" s="36"/>
      <c r="N29" s="36"/>
      <c r="O29" s="36"/>
      <c r="P29" s="36"/>
      <c r="Q29" s="130" t="s">
        <v>0</v>
      </c>
      <c r="R29" s="130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3"/>
      <c r="U30" s="123"/>
      <c r="V30" s="123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2" t="s">
        <v>0</v>
      </c>
      <c r="E31" s="122"/>
      <c r="F31" s="9"/>
      <c r="G31" s="122" t="s">
        <v>12</v>
      </c>
      <c r="H31" s="122"/>
      <c r="I31" s="122"/>
      <c r="J31" s="122"/>
      <c r="K31" s="122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 СВО 3-7 лет</vt:lpstr>
      <vt:lpstr>1,5 до 3х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2025-03-04T06:23:08Z</cp:lastPrinted>
  <dcterms:created xsi:type="dcterms:W3CDTF">2014-07-11T13:42:12Z</dcterms:created>
  <dcterms:modified xsi:type="dcterms:W3CDTF">2025-03-04T06:25:32Z</dcterms:modified>
</cp:coreProperties>
</file>