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<sst xmlns="http://schemas.openxmlformats.org/spreadsheetml/2006/main" count="284" uniqueCount="74">
  <si>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</si>
  <si>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</si>
  <si>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</si>
  <si>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</si>
  <si>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</si>
  <si>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</si>
  <si>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</si>
  <si>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</si>
  <si>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</si>
  <si>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</si>
  <si>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</si>
  <si>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</si>
  <si>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</si>
  <si>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</si>
  <si>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</si>
  <si>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</si>
  <si>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</si>
  <si>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</si>
  <si>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</si>
  <si>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</si>
  <si>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</si>
  <si>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</si>
  <si>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</si>
  <si>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</si>
  <si>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</si>
  <si>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</si>
  <si>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</si>
  <si>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</si>
  <si>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</si>
  <si>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</si>
  <si>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</si>
  <si>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</si>
  <si>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</si>
  <si>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</si>
  <si>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</si>
  <si>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</si>
  <si>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</si>
  <si>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</si>
  <si>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</si>
  <si>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</si>
  <si>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</si>
  <si>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</si>
  <si>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</si>
  <si>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</si>
  <si>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</si>
  <si>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</si>
  <si>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</si>
  <si>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</si>
  <si>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</si>
  <si>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</si>
  <si>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</si>
  <si>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</si>
  <si>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</si>
  <si>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</si>
  <si>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</si>
  <si>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</si>
  <si>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каша геркул мол</t>
  </si>
  <si>
    <t>икра свекольная</t>
  </si>
  <si>
    <t>какао</t>
  </si>
  <si>
    <t>вермиш</t>
  </si>
  <si>
    <t>суп картоф с вермиш</t>
  </si>
  <si>
    <t>изюи</t>
  </si>
  <si>
    <t>мол сгущ</t>
  </si>
  <si>
    <t>лим кт</t>
  </si>
  <si>
    <t>кефир</t>
  </si>
  <si>
    <t>огур сол</t>
  </si>
  <si>
    <t>перлов</t>
  </si>
  <si>
    <t>какао с молоком</t>
  </si>
  <si>
    <t>печенье</t>
  </si>
  <si>
    <t>капуста туш с мяс</t>
  </si>
  <si>
    <t>омлет с морковью</t>
  </si>
  <si>
    <t>чай с молоком</t>
  </si>
  <si>
    <t>геркул</t>
  </si>
  <si>
    <t>суп картоф с верм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</si>
</sst>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72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61</v>
      </c>
      <c r="AE2" s="91" t="s">
        <v>59</v>
      </c>
      <c r="AF2" s="91" t="s">
        <v>65</v>
      </c>
      <c r="AG2" s="91" t="s">
        <v>66</v>
      </c>
      <c r="AH2" s="91" t="s">
        <v>63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7.2999999999999995E-2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69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0.16</v>
      </c>
      <c r="C18" s="107" t="s">
        <v>70</v>
      </c>
      <c r="D18" s="16">
        <v>5.2999999999999999E-2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1.5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0.19</v>
      </c>
      <c r="C19" s="107" t="s">
        <v>71</v>
      </c>
      <c r="D19" s="16">
        <v>0.1</v>
      </c>
      <c r="E19" s="16">
        <v>7.0000000000000001E-3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5.0000000000000001E-4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0.379</v>
      </c>
      <c r="E21" s="27">
        <f t="shared" ref="E21:AJ21" si="0">SUM(E3:E20)</f>
        <v>3.1E-2</v>
      </c>
      <c r="F21" s="27">
        <f t="shared" si="0"/>
        <v>1.7000000000000001E-2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7.2999999999999995E-2</v>
      </c>
      <c r="M21" s="27">
        <f t="shared" si="0"/>
        <v>3.4000000000000002E-2</v>
      </c>
      <c r="N21" s="27">
        <f t="shared" si="0"/>
        <v>7.8999999999999987E-2</v>
      </c>
      <c r="O21" s="27">
        <f t="shared" si="0"/>
        <v>0.2</v>
      </c>
      <c r="P21" s="27">
        <f t="shared" si="0"/>
        <v>0.12</v>
      </c>
      <c r="Q21" s="27">
        <f t="shared" si="0"/>
        <v>0.06</v>
      </c>
      <c r="R21" s="27">
        <f t="shared" si="0"/>
        <v>8.0000000000000002E-3</v>
      </c>
      <c r="S21" s="27">
        <f t="shared" si="0"/>
        <v>1.5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/>
      <c r="Y21" s="27">
        <f t="shared" si="0"/>
        <v>0</v>
      </c>
      <c r="Z21" s="27">
        <f t="shared" si="0"/>
        <v>0</v>
      </c>
      <c r="AA21" s="27">
        <f t="shared" si="0"/>
        <v>0</v>
      </c>
      <c r="AB21" s="27">
        <f t="shared" si="0"/>
        <v>1.4E-2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23.498000000000001</v>
      </c>
      <c r="E22" s="76">
        <f>E21*$D27</f>
        <v>1.9219999999999999</v>
      </c>
      <c r="F22" s="76">
        <f>F21*$D27</f>
        <v>1.054</v>
      </c>
      <c r="G22" s="76">
        <f t="shared" ref="G22:AE22" si="1">G21*$D27</f>
        <v>0.68199999999999994</v>
      </c>
      <c r="H22" s="76">
        <f>H21*$D27</f>
        <v>3.1</v>
      </c>
      <c r="I22" s="76">
        <f>I21*$D27</f>
        <v>2.294</v>
      </c>
      <c r="J22" s="76">
        <f>J21*$D27</f>
        <v>1.736</v>
      </c>
      <c r="K22" s="76">
        <f>K21*$D27</f>
        <v>0.124</v>
      </c>
      <c r="L22" s="76">
        <f t="shared" si="1"/>
        <v>4.5259999999999998</v>
      </c>
      <c r="M22" s="76">
        <f t="shared" si="1"/>
        <v>2.1080000000000001</v>
      </c>
      <c r="N22" s="76">
        <f t="shared" si="1"/>
        <v>4.8979999999999988</v>
      </c>
      <c r="O22" s="76">
        <f t="shared" si="1"/>
        <v>12.4</v>
      </c>
      <c r="P22" s="76">
        <f>P21*$D27</f>
        <v>7.4399999999999995</v>
      </c>
      <c r="Q22" s="76">
        <f t="shared" si="1"/>
        <v>3.7199999999999998</v>
      </c>
      <c r="R22" s="76">
        <f t="shared" si="1"/>
        <v>0.496</v>
      </c>
      <c r="S22" s="125">
        <f t="shared" si="1"/>
        <v>93</v>
      </c>
      <c r="T22" s="76">
        <f t="shared" si="1"/>
        <v>3.1E-2</v>
      </c>
      <c r="U22" s="76">
        <f t="shared" si="1"/>
        <v>0.31</v>
      </c>
      <c r="V22" s="76">
        <f t="shared" si="1"/>
        <v>0</v>
      </c>
      <c r="W22" s="76">
        <f t="shared" si="1"/>
        <v>4.6499999999999995</v>
      </c>
      <c r="X22" s="76"/>
      <c r="Y22" s="76">
        <f t="shared" si="1"/>
        <v>0</v>
      </c>
      <c r="Z22" s="76">
        <f t="shared" si="1"/>
        <v>0</v>
      </c>
      <c r="AA22" s="76">
        <f t="shared" si="1"/>
        <v>0</v>
      </c>
      <c r="AB22" s="76">
        <f t="shared" si="1"/>
        <v>0.86799999999999999</v>
      </c>
      <c r="AC22" s="76">
        <f t="shared" si="1"/>
        <v>0</v>
      </c>
      <c r="AD22" s="76">
        <f t="shared" si="1"/>
        <v>0</v>
      </c>
      <c r="AE22" s="76">
        <f t="shared" si="1"/>
        <v>0.434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103.5</v>
      </c>
      <c r="E23" s="30">
        <v>68.400000000000006</v>
      </c>
      <c r="F23" s="30">
        <v>937.5</v>
      </c>
      <c r="G23" s="30">
        <v>116</v>
      </c>
      <c r="H23" s="30">
        <v>92.67</v>
      </c>
      <c r="I23" s="30">
        <v>53.75</v>
      </c>
      <c r="J23" s="30">
        <v>62.7</v>
      </c>
      <c r="K23" s="30">
        <v>289.39999999999998</v>
      </c>
      <c r="L23" s="30">
        <v>34</v>
      </c>
      <c r="M23" s="30">
        <v>41.4</v>
      </c>
      <c r="N23" s="30">
        <v>38.799999999999997</v>
      </c>
      <c r="O23" s="30">
        <v>42.2</v>
      </c>
      <c r="P23" s="30">
        <v>529.4</v>
      </c>
      <c r="Q23" s="30">
        <v>41.5</v>
      </c>
      <c r="R23" s="30">
        <v>144.5</v>
      </c>
      <c r="S23" s="30">
        <v>9.1999999999999993</v>
      </c>
      <c r="T23" s="30">
        <v>561.79999999999995</v>
      </c>
      <c r="U23" s="30">
        <v>13.8</v>
      </c>
      <c r="V23" s="30">
        <v>268.7</v>
      </c>
      <c r="W23" s="30">
        <v>148.4</v>
      </c>
      <c r="X23" s="30">
        <v>133.1</v>
      </c>
      <c r="Y23" s="30">
        <v>39.6</v>
      </c>
      <c r="Z23" s="30">
        <v>596.29999999999995</v>
      </c>
      <c r="AA23" s="30">
        <v>71.3</v>
      </c>
      <c r="AB23" s="30">
        <v>162.1</v>
      </c>
      <c r="AC23" s="30">
        <v>134.88</v>
      </c>
      <c r="AD23" s="30">
        <v>219.2</v>
      </c>
      <c r="AE23" s="101">
        <v>65.5</v>
      </c>
      <c r="AF23" s="3">
        <v>73.67</v>
      </c>
      <c r="AG23" s="3">
        <v>30.89</v>
      </c>
      <c r="AH23" s="3">
        <v>25</v>
      </c>
      <c r="AI23" s="3">
        <v>345.67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2432.0430000000001</v>
      </c>
      <c r="E24" s="32">
        <f t="shared" ref="E24:AJ24" si="2">E22*E23</f>
        <v>131.4648</v>
      </c>
      <c r="F24" s="32">
        <f t="shared" si="2"/>
        <v>988.125</v>
      </c>
      <c r="G24" s="32">
        <f t="shared" si="2"/>
        <v>79.111999999999995</v>
      </c>
      <c r="H24" s="32">
        <f t="shared" si="2"/>
        <v>287.27699999999999</v>
      </c>
      <c r="I24" s="32">
        <f t="shared" si="2"/>
        <v>123.30250000000001</v>
      </c>
      <c r="J24" s="32">
        <f t="shared" si="2"/>
        <v>108.8472</v>
      </c>
      <c r="K24" s="32">
        <f t="shared" si="2"/>
        <v>35.885599999999997</v>
      </c>
      <c r="L24" s="32">
        <f t="shared" si="2"/>
        <v>153.88399999999999</v>
      </c>
      <c r="M24" s="32">
        <f t="shared" si="2"/>
        <v>87.271200000000007</v>
      </c>
      <c r="N24" s="32">
        <f t="shared" si="2"/>
        <v>190.04239999999993</v>
      </c>
      <c r="O24" s="32">
        <f t="shared" si="2"/>
        <v>523.28000000000009</v>
      </c>
      <c r="P24" s="32">
        <f t="shared" si="2"/>
        <v>3938.7359999999994</v>
      </c>
      <c r="Q24" s="32">
        <f t="shared" si="2"/>
        <v>154.38</v>
      </c>
      <c r="R24" s="32">
        <f t="shared" si="2"/>
        <v>71.671999999999997</v>
      </c>
      <c r="S24" s="32">
        <v>0.98</v>
      </c>
      <c r="T24" s="32">
        <f t="shared" si="2"/>
        <v>17.415799999999997</v>
      </c>
      <c r="U24" s="32">
        <f t="shared" si="2"/>
        <v>4.2780000000000005</v>
      </c>
      <c r="V24" s="32">
        <f t="shared" si="2"/>
        <v>0</v>
      </c>
      <c r="W24" s="32">
        <f t="shared" si="2"/>
        <v>690.06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0</v>
      </c>
      <c r="AB24" s="32">
        <f t="shared" si="2"/>
        <v>140.7028</v>
      </c>
      <c r="AC24" s="32">
        <f t="shared" si="2"/>
        <v>0</v>
      </c>
      <c r="AD24" s="32">
        <f t="shared" si="2"/>
        <v>0</v>
      </c>
      <c r="AE24" s="32">
        <f t="shared" si="2"/>
        <v>28.427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10187.186299999998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164.30945645161287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62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Q20" sqref="Q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72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59</v>
      </c>
      <c r="AF2" s="117" t="s">
        <v>68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73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69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0.16</v>
      </c>
      <c r="C18" s="107" t="s">
        <v>70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0.19</v>
      </c>
      <c r="C19" s="107" t="s">
        <v>71</v>
      </c>
      <c r="D19" s="16">
        <v>9.4E-2</v>
      </c>
      <c r="E19" s="16">
        <v>6.0000000000000001E-3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0.372</v>
      </c>
      <c r="E21" s="110">
        <f t="shared" ref="E21:AJ21" si="0">SUM(E3:E20)</f>
        <v>0.03</v>
      </c>
      <c r="F21" s="110">
        <f t="shared" si="0"/>
        <v>1.7000000000000001E-2</v>
      </c>
      <c r="G21" s="110">
        <f t="shared" si="0"/>
        <v>1.0999999999999999E-2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7.1999999999999995E-2</v>
      </c>
      <c r="M21" s="110">
        <f t="shared" si="0"/>
        <v>3.4000000000000002E-2</v>
      </c>
      <c r="N21" s="110">
        <f t="shared" si="0"/>
        <v>7.8999999999999987E-2</v>
      </c>
      <c r="O21" s="110">
        <f t="shared" si="0"/>
        <v>0.2</v>
      </c>
      <c r="P21" s="110">
        <f t="shared" si="0"/>
        <v>0.09</v>
      </c>
      <c r="Q21" s="110">
        <f t="shared" si="0"/>
        <v>0.06</v>
      </c>
      <c r="R21" s="110">
        <f t="shared" si="0"/>
        <v>8.0000000000000002E-3</v>
      </c>
      <c r="S21" s="110">
        <f t="shared" si="0"/>
        <v>1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</v>
      </c>
      <c r="W21" s="110">
        <f t="shared" si="0"/>
        <v>7.4999999999999997E-2</v>
      </c>
      <c r="X21" s="110">
        <f t="shared" si="0"/>
        <v>0</v>
      </c>
      <c r="Y21" s="110">
        <f t="shared" si="0"/>
        <v>0</v>
      </c>
      <c r="Z21" s="110">
        <f t="shared" si="0"/>
        <v>0</v>
      </c>
      <c r="AA21" s="110">
        <f t="shared" si="0"/>
        <v>0</v>
      </c>
      <c r="AB21" s="110">
        <f t="shared" si="0"/>
        <v>1.4E-2</v>
      </c>
      <c r="AC21" s="110">
        <f t="shared" si="0"/>
        <v>0</v>
      </c>
      <c r="AD21" s="110">
        <f t="shared" si="0"/>
        <v>0</v>
      </c>
      <c r="AE21" s="110">
        <f t="shared" si="0"/>
        <v>7.0000000000000001E-3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0.372</v>
      </c>
      <c r="E22" s="112">
        <f>E21*$D27</f>
        <v>0.03</v>
      </c>
      <c r="F22" s="112">
        <f>F21*$D27</f>
        <v>1.7000000000000001E-2</v>
      </c>
      <c r="G22" s="118">
        <f t="shared" ref="G22:U22" si="1">G21*$D27</f>
        <v>1.0999999999999999E-2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7.1999999999999995E-2</v>
      </c>
      <c r="M22" s="112">
        <f t="shared" si="1"/>
        <v>3.4000000000000002E-2</v>
      </c>
      <c r="N22" s="112">
        <f t="shared" si="1"/>
        <v>7.8999999999999987E-2</v>
      </c>
      <c r="O22" s="112">
        <f t="shared" si="1"/>
        <v>0.2</v>
      </c>
      <c r="P22" s="112">
        <f>P21*$D27</f>
        <v>0.09</v>
      </c>
      <c r="Q22" s="112">
        <f t="shared" si="1"/>
        <v>0.06</v>
      </c>
      <c r="R22" s="112">
        <f t="shared" si="1"/>
        <v>8.0000000000000002E-3</v>
      </c>
      <c r="S22" s="113">
        <f>S21*$D27</f>
        <v>1</v>
      </c>
      <c r="T22" s="114">
        <f t="shared" si="1"/>
        <v>5.0000000000000001E-3</v>
      </c>
      <c r="U22" s="114">
        <f t="shared" si="1"/>
        <v>5.0000000000000001E-3</v>
      </c>
      <c r="V22" s="118">
        <f>V21*$D27</f>
        <v>0</v>
      </c>
      <c r="W22" s="112">
        <f>W21*$D27</f>
        <v>7.4999999999999997E-2</v>
      </c>
      <c r="X22" s="114"/>
      <c r="Y22" s="118">
        <f>Y21*$D27</f>
        <v>0</v>
      </c>
      <c r="Z22" s="112">
        <f>Z21*D27</f>
        <v>0</v>
      </c>
      <c r="AA22" s="112">
        <f>AA21*$D27</f>
        <v>0</v>
      </c>
      <c r="AB22" s="118">
        <f t="shared" ref="AB22:AJ22" si="2">AB21*$D27</f>
        <v>1.4E-2</v>
      </c>
      <c r="AC22" s="112">
        <f t="shared" si="2"/>
        <v>0</v>
      </c>
      <c r="AD22" s="112">
        <f t="shared" si="2"/>
        <v>0</v>
      </c>
      <c r="AE22" s="112">
        <f t="shared" si="2"/>
        <v>7.0000000000000001E-3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68.8</v>
      </c>
      <c r="F23" s="115">
        <v>937.7</v>
      </c>
      <c r="G23" s="115">
        <v>116</v>
      </c>
      <c r="H23" s="115">
        <v>92.67</v>
      </c>
      <c r="I23" s="115">
        <v>53.75</v>
      </c>
      <c r="J23" s="115">
        <v>62.7</v>
      </c>
      <c r="K23" s="115">
        <v>289.39999999999998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65.5</v>
      </c>
      <c r="AF23" s="55">
        <v>210.02</v>
      </c>
      <c r="AG23" s="55">
        <v>97.69</v>
      </c>
      <c r="AH23" s="55">
        <v>345.67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38.502000000000002</v>
      </c>
      <c r="E24" s="116">
        <f t="shared" ref="E24:AJ24" si="3">E22*E23</f>
        <v>2.0640000000000001</v>
      </c>
      <c r="F24" s="116">
        <f t="shared" si="3"/>
        <v>15.940900000000003</v>
      </c>
      <c r="G24" s="116">
        <f t="shared" si="3"/>
        <v>1.276</v>
      </c>
      <c r="H24" s="116">
        <f t="shared" si="3"/>
        <v>4.6335000000000006</v>
      </c>
      <c r="I24" s="116">
        <f t="shared" si="3"/>
        <v>1.9887499999999998</v>
      </c>
      <c r="J24" s="116">
        <f t="shared" si="3"/>
        <v>1.7556</v>
      </c>
      <c r="K24" s="116">
        <f t="shared" si="3"/>
        <v>0.57879999999999998</v>
      </c>
      <c r="L24" s="116">
        <f t="shared" si="3"/>
        <v>2.6423999999999999</v>
      </c>
      <c r="M24" s="116">
        <f t="shared" si="3"/>
        <v>1.2036</v>
      </c>
      <c r="N24" s="116">
        <f t="shared" si="3"/>
        <v>2.8992999999999998</v>
      </c>
      <c r="O24" s="116">
        <f t="shared" si="3"/>
        <v>7.38</v>
      </c>
      <c r="P24" s="123">
        <f t="shared" si="3"/>
        <v>47.645999999999994</v>
      </c>
      <c r="Q24" s="116">
        <f t="shared" si="3"/>
        <v>2.3339999999999996</v>
      </c>
      <c r="R24" s="116">
        <f t="shared" si="3"/>
        <v>1.1559999999999999</v>
      </c>
      <c r="S24" s="116">
        <f t="shared" si="3"/>
        <v>9.1999999999999993</v>
      </c>
      <c r="T24" s="116">
        <f t="shared" si="3"/>
        <v>2.7730000000000001</v>
      </c>
      <c r="U24" s="116">
        <f t="shared" si="3"/>
        <v>6.9000000000000006E-2</v>
      </c>
      <c r="V24" s="116">
        <f t="shared" si="3"/>
        <v>0</v>
      </c>
      <c r="W24" s="116">
        <f t="shared" si="3"/>
        <v>10.98</v>
      </c>
      <c r="X24" s="116">
        <f t="shared" si="3"/>
        <v>0</v>
      </c>
      <c r="Y24" s="116">
        <f t="shared" si="3"/>
        <v>0</v>
      </c>
      <c r="Z24" s="116">
        <f t="shared" si="3"/>
        <v>0</v>
      </c>
      <c r="AA24" s="116">
        <f t="shared" si="3"/>
        <v>0</v>
      </c>
      <c r="AB24" s="116">
        <f t="shared" si="3"/>
        <v>2.2694000000000001</v>
      </c>
      <c r="AC24" s="116">
        <f t="shared" si="3"/>
        <v>0</v>
      </c>
      <c r="AD24" s="116">
        <f t="shared" si="3"/>
        <v>0</v>
      </c>
      <c r="AE24" s="116">
        <f t="shared" si="3"/>
        <v>0.45850000000000002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157.75074999999993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157.75074999999993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72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59</v>
      </c>
      <c r="AE2" s="100" t="s">
        <v>66</v>
      </c>
      <c r="AF2" s="91" t="s">
        <v>55</v>
      </c>
      <c r="AG2" s="91" t="s">
        <v>48</v>
      </c>
      <c r="AH2" s="91" t="s">
        <v>53</v>
      </c>
      <c r="AI2" s="91" t="s">
        <v>62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56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67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69</v>
      </c>
      <c r="D13" s="16"/>
      <c r="E13" s="16"/>
      <c r="F13" s="16">
        <v>2E-3</v>
      </c>
      <c r="G13" s="16">
        <v>2E-3</v>
      </c>
      <c r="H13" s="16"/>
      <c r="I13" s="16"/>
      <c r="J13" s="16"/>
      <c r="K13" s="16"/>
      <c r="L13" s="16"/>
      <c r="M13" s="16">
        <v>8.0000000000000002E-3</v>
      </c>
      <c r="N13" s="16">
        <v>1.7999999999999999E-2</v>
      </c>
      <c r="O13" s="16">
        <v>0.13</v>
      </c>
      <c r="P13" s="16">
        <v>7.1999999999999995E-2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0.13</v>
      </c>
      <c r="C18" s="108" t="s">
        <v>70</v>
      </c>
      <c r="D18" s="16">
        <v>4.2000000000000003E-2</v>
      </c>
      <c r="E18" s="16"/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>
        <v>4.2000000000000003E-2</v>
      </c>
      <c r="O18" s="16"/>
      <c r="P18" s="16"/>
      <c r="Q18" s="16"/>
      <c r="R18" s="16"/>
      <c r="S18" s="68">
        <v>1.5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71</v>
      </c>
      <c r="D19" s="16">
        <v>7.4999999999999997E-2</v>
      </c>
      <c r="E19" s="16">
        <v>5.0000000000000001E-3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>
        <v>5.0000000000000001E-4</v>
      </c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0.26900000000000002</v>
      </c>
      <c r="E21" s="92">
        <f t="shared" ref="E21:AJ21" si="0">SUM(E3:E20)</f>
        <v>2.6000000000000002E-2</v>
      </c>
      <c r="F21" s="92">
        <f t="shared" si="0"/>
        <v>1.3000000000000001E-2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7.1999999999999995E-2</v>
      </c>
      <c r="M21" s="92">
        <f>SUM(M3:M20)</f>
        <v>2.5000000000000001E-2</v>
      </c>
      <c r="N21" s="92">
        <f>SUM(N3:N20)</f>
        <v>6.9000000000000006E-2</v>
      </c>
      <c r="O21" s="92">
        <f t="shared" si="0"/>
        <v>0.13</v>
      </c>
      <c r="P21" s="92">
        <f t="shared" si="0"/>
        <v>7.1999999999999995E-2</v>
      </c>
      <c r="Q21" s="92">
        <f t="shared" si="0"/>
        <v>0.04</v>
      </c>
      <c r="R21" s="92">
        <f t="shared" si="0"/>
        <v>8.0000000000000002E-3</v>
      </c>
      <c r="S21" s="92">
        <f t="shared" si="0"/>
        <v>1.5</v>
      </c>
      <c r="T21" s="92">
        <f t="shared" si="0"/>
        <v>5.0000000000000001E-4</v>
      </c>
      <c r="U21" s="92">
        <f t="shared" si="0"/>
        <v>2E-3</v>
      </c>
      <c r="V21" s="92">
        <f t="shared" si="0"/>
        <v>0</v>
      </c>
      <c r="W21" s="92">
        <f t="shared" si="0"/>
        <v>7.0999999999999994E-2</v>
      </c>
      <c r="X21" s="92">
        <f t="shared" si="0"/>
        <v>0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0.01</v>
      </c>
      <c r="AC21" s="92">
        <f t="shared" si="0"/>
        <v>0</v>
      </c>
      <c r="AD21" s="92">
        <f t="shared" si="0"/>
        <v>7.0000000000000001E-3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3.4970000000000003</v>
      </c>
      <c r="E22" s="93">
        <f>E21*$D27</f>
        <v>0.33800000000000002</v>
      </c>
      <c r="F22" s="93">
        <f>F21*$D27</f>
        <v>0.16900000000000001</v>
      </c>
      <c r="G22" s="93">
        <f t="shared" ref="G22:Q22" si="1">G21*$D27</f>
        <v>0.10400000000000001</v>
      </c>
      <c r="H22" s="93">
        <f>H21*$D27</f>
        <v>0.51999999999999991</v>
      </c>
      <c r="I22" s="93">
        <f>I21*$D27</f>
        <v>0.39</v>
      </c>
      <c r="J22" s="93">
        <f t="shared" si="1"/>
        <v>0.26</v>
      </c>
      <c r="K22" s="94">
        <f>K21*$D27</f>
        <v>2.6000000000000002E-2</v>
      </c>
      <c r="L22" s="93">
        <f t="shared" si="1"/>
        <v>0.93599999999999994</v>
      </c>
      <c r="M22" s="93">
        <f t="shared" si="1"/>
        <v>0.32500000000000001</v>
      </c>
      <c r="N22" s="93">
        <f t="shared" si="1"/>
        <v>0.89700000000000002</v>
      </c>
      <c r="O22" s="93">
        <f t="shared" si="1"/>
        <v>1.69</v>
      </c>
      <c r="P22" s="93">
        <f>P21*$D27</f>
        <v>0.93599999999999994</v>
      </c>
      <c r="Q22" s="93">
        <f t="shared" si="1"/>
        <v>0.52</v>
      </c>
      <c r="R22" s="93">
        <f>R21*$D27</f>
        <v>0.10400000000000001</v>
      </c>
      <c r="S22" s="95">
        <f>S21*$D27</f>
        <v>19.5</v>
      </c>
      <c r="T22" s="96">
        <f>T21*$D27</f>
        <v>6.5000000000000006E-3</v>
      </c>
      <c r="U22" s="97">
        <f>U21*D27</f>
        <v>2.6000000000000002E-2</v>
      </c>
      <c r="V22" s="97">
        <f t="shared" ref="V22:AA22" si="2">V21*$D27</f>
        <v>0</v>
      </c>
      <c r="W22" s="93">
        <f t="shared" si="2"/>
        <v>0.92299999999999993</v>
      </c>
      <c r="X22" s="93">
        <f t="shared" si="2"/>
        <v>0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0.13</v>
      </c>
      <c r="AC22" s="93">
        <f t="shared" si="3"/>
        <v>0</v>
      </c>
      <c r="AD22" s="93">
        <f t="shared" si="3"/>
        <v>9.0999999999999998E-2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103.5</v>
      </c>
      <c r="E23" s="66">
        <v>68.400000000000006</v>
      </c>
      <c r="F23" s="66">
        <v>917.3</v>
      </c>
      <c r="G23" s="66">
        <v>116</v>
      </c>
      <c r="H23" s="66">
        <v>92.67</v>
      </c>
      <c r="I23" s="66">
        <v>53.75</v>
      </c>
      <c r="J23" s="66">
        <v>62.7</v>
      </c>
      <c r="K23" s="66">
        <v>289.39999999999998</v>
      </c>
      <c r="L23" s="66">
        <v>34</v>
      </c>
      <c r="M23" s="66">
        <v>41.4</v>
      </c>
      <c r="N23" s="66">
        <v>38.799999999999997</v>
      </c>
      <c r="O23" s="66">
        <v>42.2</v>
      </c>
      <c r="P23" s="66">
        <v>529.4</v>
      </c>
      <c r="Q23" s="66">
        <v>41.5</v>
      </c>
      <c r="R23" s="77">
        <v>144.5</v>
      </c>
      <c r="S23" s="69">
        <v>9.1999999999999993</v>
      </c>
      <c r="T23" s="72">
        <v>561.79999999999995</v>
      </c>
      <c r="U23" s="75">
        <v>13.8</v>
      </c>
      <c r="V23" s="66">
        <v>268.7</v>
      </c>
      <c r="W23" s="66">
        <v>148.4</v>
      </c>
      <c r="X23" s="66">
        <v>39.6</v>
      </c>
      <c r="Y23" s="66">
        <v>596.29999999999995</v>
      </c>
      <c r="Z23" s="66">
        <v>71.3</v>
      </c>
      <c r="AA23" s="77">
        <v>134.88</v>
      </c>
      <c r="AB23" s="66">
        <v>162.1</v>
      </c>
      <c r="AC23" s="66">
        <v>219.2</v>
      </c>
      <c r="AD23" s="66">
        <v>65.5</v>
      </c>
      <c r="AE23" s="103">
        <v>30.89</v>
      </c>
      <c r="AF23" s="99">
        <v>97.69</v>
      </c>
      <c r="AG23" s="99">
        <v>345.67</v>
      </c>
      <c r="AH23" s="99">
        <v>233.1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361.93950000000001</v>
      </c>
      <c r="E24" s="98">
        <f t="shared" ref="E24:AJ24" si="10">E22*E23</f>
        <v>23.119200000000003</v>
      </c>
      <c r="F24" s="98">
        <f t="shared" si="10"/>
        <v>155.02369999999999</v>
      </c>
      <c r="G24" s="98">
        <f t="shared" si="10"/>
        <v>12.064000000000002</v>
      </c>
      <c r="H24" s="98">
        <f t="shared" si="10"/>
        <v>48.188399999999994</v>
      </c>
      <c r="I24" s="98">
        <f t="shared" si="10"/>
        <v>20.962500000000002</v>
      </c>
      <c r="J24" s="98">
        <f t="shared" si="10"/>
        <v>16.302</v>
      </c>
      <c r="K24" s="98">
        <f t="shared" si="10"/>
        <v>7.5244</v>
      </c>
      <c r="L24" s="98">
        <f t="shared" si="10"/>
        <v>31.823999999999998</v>
      </c>
      <c r="M24" s="98">
        <f t="shared" si="10"/>
        <v>13.455</v>
      </c>
      <c r="N24" s="98">
        <f t="shared" si="10"/>
        <v>34.803599999999996</v>
      </c>
      <c r="O24" s="98">
        <f t="shared" si="10"/>
        <v>71.317999999999998</v>
      </c>
      <c r="P24" s="98">
        <f t="shared" si="10"/>
        <v>495.51839999999993</v>
      </c>
      <c r="Q24" s="98">
        <f t="shared" si="10"/>
        <v>21.580000000000002</v>
      </c>
      <c r="R24" s="98">
        <f t="shared" si="10"/>
        <v>15.028</v>
      </c>
      <c r="S24" s="98">
        <f t="shared" si="10"/>
        <v>179.39999999999998</v>
      </c>
      <c r="T24" s="98">
        <f t="shared" si="10"/>
        <v>3.6516999999999999</v>
      </c>
      <c r="U24" s="98">
        <f t="shared" si="10"/>
        <v>0.35880000000000006</v>
      </c>
      <c r="V24" s="98">
        <f t="shared" si="10"/>
        <v>0</v>
      </c>
      <c r="W24" s="98">
        <f t="shared" si="10"/>
        <v>136.97319999999999</v>
      </c>
      <c r="X24" s="98">
        <f t="shared" si="10"/>
        <v>0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21.073</v>
      </c>
      <c r="AC24" s="98">
        <f t="shared" si="10"/>
        <v>0</v>
      </c>
      <c r="AD24" s="98">
        <f t="shared" si="10"/>
        <v>5.9604999999999997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1676.0678999999996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128.92829999999998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13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Q20" sqref="Q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72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59</v>
      </c>
      <c r="AD2" s="121" t="s">
        <v>55</v>
      </c>
      <c r="AE2" s="121" t="s">
        <v>53</v>
      </c>
      <c r="AF2" s="121" t="s">
        <v>64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73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7.0000000000000001E-3</v>
      </c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107" t="s">
        <v>69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6.0000000000000001E-3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0.16</v>
      </c>
      <c r="C18" s="107" t="s">
        <v>70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1.5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0.19</v>
      </c>
      <c r="C19" s="107" t="s">
        <v>71</v>
      </c>
      <c r="D19" s="16">
        <v>9.4E-2</v>
      </c>
      <c r="E19" s="16">
        <v>6.0000000000000001E-3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0.372</v>
      </c>
      <c r="E21" s="27">
        <f t="shared" ref="E21:AI21" si="0">SUM(E3:E20)</f>
        <v>0.03</v>
      </c>
      <c r="F21" s="27">
        <f t="shared" si="0"/>
        <v>1.7000000000000001E-2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7.8999999999999987E-2</v>
      </c>
      <c r="O21" s="27">
        <f t="shared" si="0"/>
        <v>0.2</v>
      </c>
      <c r="P21" s="27">
        <f t="shared" si="0"/>
        <v>0.09</v>
      </c>
      <c r="Q21" s="27">
        <f t="shared" si="0"/>
        <v>0.06</v>
      </c>
      <c r="R21" s="27">
        <f t="shared" si="0"/>
        <v>8.0000000000000002E-3</v>
      </c>
      <c r="S21" s="27">
        <f t="shared" si="0"/>
        <v>1.5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>
        <f t="shared" si="0"/>
        <v>0</v>
      </c>
      <c r="Y21" s="27">
        <f t="shared" si="0"/>
        <v>0</v>
      </c>
      <c r="Z21" s="27">
        <f t="shared" si="0"/>
        <v>0</v>
      </c>
      <c r="AA21" s="27">
        <f t="shared" si="0"/>
        <v>1.4E-2</v>
      </c>
      <c r="AB21" s="27">
        <f t="shared" si="0"/>
        <v>0</v>
      </c>
      <c r="AC21" s="27">
        <f t="shared" si="0"/>
        <v>7.0000000000000001E-3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0.372</v>
      </c>
      <c r="E22" s="76">
        <f t="shared" ref="E22:AI22" si="1">E21*$D27</f>
        <v>0.03</v>
      </c>
      <c r="F22" s="76">
        <f t="shared" si="1"/>
        <v>1.7000000000000001E-2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7.1999999999999995E-2</v>
      </c>
      <c r="M22" s="76">
        <f t="shared" si="1"/>
        <v>3.4000000000000002E-2</v>
      </c>
      <c r="N22" s="76">
        <f t="shared" si="1"/>
        <v>7.8999999999999987E-2</v>
      </c>
      <c r="O22" s="76">
        <f t="shared" si="1"/>
        <v>0.2</v>
      </c>
      <c r="P22" s="76">
        <f t="shared" si="1"/>
        <v>0.09</v>
      </c>
      <c r="Q22" s="76">
        <f t="shared" si="1"/>
        <v>0.06</v>
      </c>
      <c r="R22" s="122">
        <f t="shared" si="1"/>
        <v>8.0000000000000002E-3</v>
      </c>
      <c r="S22" s="44">
        <f t="shared" si="1"/>
        <v>1.5</v>
      </c>
      <c r="T22" s="122">
        <f t="shared" si="1"/>
        <v>5.0000000000000001E-3</v>
      </c>
      <c r="U22" s="122">
        <f t="shared" si="1"/>
        <v>5.0000000000000001E-3</v>
      </c>
      <c r="V22" s="122">
        <f t="shared" si="1"/>
        <v>0</v>
      </c>
      <c r="W22" s="122">
        <f t="shared" si="1"/>
        <v>7.4999999999999997E-2</v>
      </c>
      <c r="X22" s="122">
        <f t="shared" si="1"/>
        <v>0</v>
      </c>
      <c r="Y22" s="76">
        <f t="shared" si="1"/>
        <v>0</v>
      </c>
      <c r="Z22" s="76">
        <f t="shared" si="1"/>
        <v>0</v>
      </c>
      <c r="AA22" s="122">
        <f t="shared" si="1"/>
        <v>1.4E-2</v>
      </c>
      <c r="AB22" s="76">
        <f t="shared" si="1"/>
        <v>0</v>
      </c>
      <c r="AC22" s="122">
        <f t="shared" si="1"/>
        <v>7.0000000000000001E-3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68.400000000000006</v>
      </c>
      <c r="F23" s="30">
        <v>937.7</v>
      </c>
      <c r="G23" s="30">
        <v>116</v>
      </c>
      <c r="H23" s="30">
        <v>92.67</v>
      </c>
      <c r="I23" s="30">
        <v>53.75</v>
      </c>
      <c r="J23" s="30">
        <v>62.7</v>
      </c>
      <c r="K23" s="30">
        <v>289.39999999999998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65.5</v>
      </c>
      <c r="AD23" s="101">
        <v>97.69</v>
      </c>
      <c r="AE23" s="3">
        <v>247.5</v>
      </c>
      <c r="AF23" s="3">
        <v>79.599999999999994</v>
      </c>
      <c r="AG23" s="3">
        <v>345.67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38.502000000000002</v>
      </c>
      <c r="E24" s="32">
        <f t="shared" ref="E24:AI24" si="2">E22*E23</f>
        <v>2.052</v>
      </c>
      <c r="F24" s="32">
        <f t="shared" si="2"/>
        <v>15.940900000000003</v>
      </c>
      <c r="G24" s="32">
        <f t="shared" si="2"/>
        <v>1.276</v>
      </c>
      <c r="H24" s="32">
        <f t="shared" si="2"/>
        <v>4.6335000000000006</v>
      </c>
      <c r="I24" s="32">
        <f t="shared" si="2"/>
        <v>1.9887499999999998</v>
      </c>
      <c r="J24" s="32">
        <f t="shared" si="2"/>
        <v>1.7556</v>
      </c>
      <c r="K24" s="32">
        <f t="shared" si="2"/>
        <v>0.57879999999999998</v>
      </c>
      <c r="L24" s="32">
        <f t="shared" si="2"/>
        <v>2.6423999999999999</v>
      </c>
      <c r="M24" s="32">
        <f t="shared" si="2"/>
        <v>1.2036</v>
      </c>
      <c r="N24" s="32">
        <f t="shared" si="2"/>
        <v>2.8992999999999998</v>
      </c>
      <c r="O24" s="32">
        <f t="shared" si="2"/>
        <v>7.38</v>
      </c>
      <c r="P24" s="32">
        <f t="shared" si="2"/>
        <v>47.645999999999994</v>
      </c>
      <c r="Q24" s="32">
        <f t="shared" si="2"/>
        <v>2.3339999999999996</v>
      </c>
      <c r="R24" s="32">
        <f t="shared" si="2"/>
        <v>1.1559999999999999</v>
      </c>
      <c r="S24" s="32">
        <f t="shared" si="2"/>
        <v>13.799999999999999</v>
      </c>
      <c r="T24" s="32">
        <f t="shared" si="2"/>
        <v>2.7730000000000001</v>
      </c>
      <c r="U24" s="32">
        <f t="shared" si="2"/>
        <v>6.9000000000000006E-2</v>
      </c>
      <c r="V24" s="32">
        <f t="shared" si="2"/>
        <v>0</v>
      </c>
      <c r="W24" s="32">
        <f t="shared" si="2"/>
        <v>10.98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2.2694000000000001</v>
      </c>
      <c r="AB24" s="32">
        <f t="shared" si="2"/>
        <v>0</v>
      </c>
      <c r="AC24" s="32">
        <f t="shared" si="2"/>
        <v>0.45850000000000002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162.33874999999995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162.33874999999995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2025-01-17T06:05:51Z</cp:lastPrinted>
  <dcterms:created xsi:type="dcterms:W3CDTF">2014-07-11T13:42:12Z</dcterms:created>
  <dcterms:modified xsi:type="dcterms:W3CDTF">2025-01-17T06:09:39Z</dcterms:modified>
</cp:coreProperties>
</file>