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<sst xmlns="http://schemas.openxmlformats.org/spreadsheetml/2006/main" count="288" uniqueCount="73">
  <si>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</si>
  <si>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</si>
  <si>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</si>
  <si>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</si>
  <si>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</si>
  <si>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</si>
  <si>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</si>
  <si>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</si>
  <si>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</si>
  <si>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</si>
  <si>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</si>
  <si>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</si>
  <si>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</si>
  <si>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</si>
  <si>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</si>
  <si>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</si>
  <si>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</si>
  <si>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</si>
  <si>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</si>
  <si>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</si>
  <si>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</si>
  <si>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</si>
  <si>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</si>
  <si>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</si>
  <si>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</si>
  <si>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</si>
  <si>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</si>
  <si>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</si>
  <si>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</si>
  <si>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</si>
  <si>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</si>
  <si>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</si>
  <si>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</si>
  <si>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</si>
  <si>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</si>
  <si>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</si>
  <si>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</si>
  <si>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</si>
  <si>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</si>
  <si>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</si>
  <si>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</si>
  <si>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</si>
  <si>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</si>
  <si>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</si>
  <si>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</si>
  <si>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</si>
  <si>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</si>
  <si>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</si>
  <si>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</si>
  <si>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</si>
  <si>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</si>
  <si>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</si>
  <si>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</si>
  <si>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</si>
  <si>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</si>
  <si>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</si>
  <si>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какао</t>
  </si>
  <si>
    <t>изюи</t>
  </si>
  <si>
    <t>мол сгущ</t>
  </si>
  <si>
    <t>лим кт</t>
  </si>
  <si>
    <t>кефир</t>
  </si>
  <si>
    <t>курица</t>
  </si>
  <si>
    <t>пряник</t>
  </si>
  <si>
    <t>суп мол рисов</t>
  </si>
  <si>
    <t>какао с молоком</t>
  </si>
  <si>
    <t>салат из св кап</t>
  </si>
  <si>
    <t>рассол со смет</t>
  </si>
  <si>
    <t>запеканка карт с мяс</t>
  </si>
  <si>
    <t>соус томатный</t>
  </si>
  <si>
    <t>ватрушка</t>
  </si>
  <si>
    <t>рис</t>
  </si>
  <si>
    <t>огур сол</t>
  </si>
  <si>
    <t>перлов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</si>
</sst>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O20" sqref="O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61</v>
      </c>
      <c r="AF2" s="91" t="s">
        <v>71</v>
      </c>
      <c r="AG2" s="91" t="s">
        <v>72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1.2999999999999999E-2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1.2E-2</v>
      </c>
      <c r="AG12" s="102">
        <v>8.0000000000000002E-3</v>
      </c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67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0.19800000000000001</v>
      </c>
      <c r="M13" s="16"/>
      <c r="N13" s="16"/>
      <c r="O13" s="16"/>
      <c r="P13" s="16">
        <v>0.13600000000000001</v>
      </c>
      <c r="Q13" s="16"/>
      <c r="R13" s="16"/>
      <c r="S13" s="48">
        <v>0.33</v>
      </c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0.03</v>
      </c>
      <c r="C14" s="107" t="s">
        <v>68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69</v>
      </c>
      <c r="D18" s="16">
        <v>2.1000000000000001E-2</v>
      </c>
      <c r="E18" s="16">
        <v>1.6E-2</v>
      </c>
      <c r="F18" s="16">
        <v>6.0000000000000001E-3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0.24699999999999997</v>
      </c>
      <c r="E21" s="27">
        <f t="shared" ref="E21:AJ21" si="0">SUM(E3:E20)</f>
        <v>4.4000000000000004E-2</v>
      </c>
      <c r="F21" s="27">
        <f t="shared" si="0"/>
        <v>2.5000000000000001E-2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0.27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0.13600000000000001</v>
      </c>
      <c r="Q21" s="27">
        <f t="shared" si="0"/>
        <v>0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1.2999999999999999E-2</v>
      </c>
      <c r="W21" s="27">
        <f t="shared" si="0"/>
        <v>0.112</v>
      </c>
      <c r="X21" s="27"/>
      <c r="Y21" s="27">
        <f t="shared" si="0"/>
        <v>3.8000000000000006E-2</v>
      </c>
      <c r="Z21" s="27">
        <f t="shared" si="0"/>
        <v>0</v>
      </c>
      <c r="AA21" s="27">
        <f t="shared" si="0"/>
        <v>0.218</v>
      </c>
      <c r="AB21" s="27">
        <f t="shared" si="0"/>
        <v>5.0000000000000001E-3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1.2E-2</v>
      </c>
      <c r="AG21" s="27">
        <f t="shared" si="0"/>
        <v>8.0000000000000002E-3</v>
      </c>
      <c r="AH21" s="27">
        <f t="shared" si="0"/>
        <v>0</v>
      </c>
      <c r="AI21" s="27">
        <f t="shared" si="0"/>
        <v>0.04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15.313999999999998</v>
      </c>
      <c r="E22" s="76">
        <f>E21*$D27</f>
        <v>2.7280000000000002</v>
      </c>
      <c r="F22" s="76">
        <f>F21*$D27</f>
        <v>1.55</v>
      </c>
      <c r="G22" s="76">
        <f t="shared" ref="G22:AE22" si="1">G21*$D27</f>
        <v>0.55800000000000005</v>
      </c>
      <c r="H22" s="76">
        <f>H21*$D27</f>
        <v>3.1</v>
      </c>
      <c r="I22" s="76">
        <f>I21*$D27</f>
        <v>2.294</v>
      </c>
      <c r="J22" s="76">
        <f>J21*$D27</f>
        <v>1.736</v>
      </c>
      <c r="K22" s="76">
        <f>K21*$D27</f>
        <v>0.124</v>
      </c>
      <c r="L22" s="76">
        <f t="shared" si="1"/>
        <v>16.740000000000002</v>
      </c>
      <c r="M22" s="76">
        <f t="shared" si="1"/>
        <v>0.55799999999999994</v>
      </c>
      <c r="N22" s="76">
        <f t="shared" si="1"/>
        <v>1.736</v>
      </c>
      <c r="O22" s="76">
        <f t="shared" si="1"/>
        <v>3.7199999999999998</v>
      </c>
      <c r="P22" s="76">
        <f>P21*$D27</f>
        <v>8.4320000000000004</v>
      </c>
      <c r="Q22" s="76">
        <f t="shared" si="1"/>
        <v>0</v>
      </c>
      <c r="R22" s="76">
        <f t="shared" si="1"/>
        <v>0.496</v>
      </c>
      <c r="S22" s="125">
        <f t="shared" si="1"/>
        <v>35.960000000000008</v>
      </c>
      <c r="T22" s="76">
        <f t="shared" si="1"/>
        <v>0</v>
      </c>
      <c r="U22" s="76">
        <f t="shared" si="1"/>
        <v>0.31</v>
      </c>
      <c r="V22" s="76">
        <f t="shared" si="1"/>
        <v>0.80599999999999994</v>
      </c>
      <c r="W22" s="76">
        <f t="shared" si="1"/>
        <v>6.944</v>
      </c>
      <c r="X22" s="76">
        <v>0.1</v>
      </c>
      <c r="Y22" s="76">
        <f t="shared" si="1"/>
        <v>2.3560000000000003</v>
      </c>
      <c r="Z22" s="76">
        <f t="shared" si="1"/>
        <v>0</v>
      </c>
      <c r="AA22" s="76">
        <f t="shared" si="1"/>
        <v>13.516</v>
      </c>
      <c r="AB22" s="76">
        <f t="shared" si="1"/>
        <v>0.31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2.88</v>
      </c>
      <c r="AG22" s="76">
        <v>0.67</v>
      </c>
      <c r="AH22" s="76">
        <v>1</v>
      </c>
      <c r="AI22" s="76">
        <v>2.5299999999999998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937.5</v>
      </c>
      <c r="G23" s="30">
        <v>116</v>
      </c>
      <c r="H23" s="30">
        <v>92.67</v>
      </c>
      <c r="I23" s="30">
        <v>53.75</v>
      </c>
      <c r="J23" s="30">
        <v>102.3</v>
      </c>
      <c r="K23" s="30">
        <v>289.39999999999998</v>
      </c>
      <c r="L23" s="30">
        <v>34</v>
      </c>
      <c r="M23" s="30">
        <v>41.4</v>
      </c>
      <c r="N23" s="30">
        <v>38.799999999999997</v>
      </c>
      <c r="O23" s="30">
        <v>42.2</v>
      </c>
      <c r="P23" s="30">
        <v>529.4</v>
      </c>
      <c r="Q23" s="30">
        <v>41.5</v>
      </c>
      <c r="R23" s="30">
        <v>144.5</v>
      </c>
      <c r="S23" s="30">
        <v>9.1999999999999993</v>
      </c>
      <c r="T23" s="30">
        <v>561.79999999999995</v>
      </c>
      <c r="U23" s="30">
        <v>13.8</v>
      </c>
      <c r="V23" s="30">
        <v>268.7</v>
      </c>
      <c r="W23" s="30">
        <v>148.4</v>
      </c>
      <c r="X23" s="30">
        <v>133.1</v>
      </c>
      <c r="Y23" s="30">
        <v>39.6</v>
      </c>
      <c r="Z23" s="30">
        <v>596.29999999999995</v>
      </c>
      <c r="AA23" s="30">
        <v>71.3</v>
      </c>
      <c r="AB23" s="30">
        <v>162.1</v>
      </c>
      <c r="AC23" s="30">
        <v>134.88</v>
      </c>
      <c r="AD23" s="30">
        <v>219.2</v>
      </c>
      <c r="AE23" s="101">
        <v>203.8</v>
      </c>
      <c r="AF23" s="3">
        <v>73.67</v>
      </c>
      <c r="AG23" s="3">
        <v>30.89</v>
      </c>
      <c r="AH23" s="3">
        <v>25</v>
      </c>
      <c r="AI23" s="3">
        <v>345.67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1584.9989999999998</v>
      </c>
      <c r="E24" s="32">
        <f t="shared" ref="E24:AJ24" si="2">E22*E23</f>
        <v>186.59520000000003</v>
      </c>
      <c r="F24" s="32">
        <f t="shared" si="2"/>
        <v>1453.125</v>
      </c>
      <c r="G24" s="32">
        <f t="shared" si="2"/>
        <v>64.728000000000009</v>
      </c>
      <c r="H24" s="32">
        <f t="shared" si="2"/>
        <v>287.27699999999999</v>
      </c>
      <c r="I24" s="32">
        <f t="shared" si="2"/>
        <v>123.30250000000001</v>
      </c>
      <c r="J24" s="32">
        <f t="shared" si="2"/>
        <v>177.59279999999998</v>
      </c>
      <c r="K24" s="32">
        <f t="shared" si="2"/>
        <v>35.885599999999997</v>
      </c>
      <c r="L24" s="32">
        <f t="shared" si="2"/>
        <v>569.16000000000008</v>
      </c>
      <c r="M24" s="32">
        <f t="shared" si="2"/>
        <v>23.101199999999995</v>
      </c>
      <c r="N24" s="32">
        <f t="shared" si="2"/>
        <v>67.356799999999993</v>
      </c>
      <c r="O24" s="32">
        <f t="shared" si="2"/>
        <v>156.98400000000001</v>
      </c>
      <c r="P24" s="32">
        <f t="shared" si="2"/>
        <v>4463.9008000000003</v>
      </c>
      <c r="Q24" s="32">
        <f t="shared" si="2"/>
        <v>0</v>
      </c>
      <c r="R24" s="32">
        <f t="shared" si="2"/>
        <v>71.671999999999997</v>
      </c>
      <c r="S24" s="32">
        <v>0.98</v>
      </c>
      <c r="T24" s="32">
        <f t="shared" si="2"/>
        <v>0</v>
      </c>
      <c r="U24" s="32">
        <f t="shared" si="2"/>
        <v>4.2780000000000005</v>
      </c>
      <c r="V24" s="32">
        <f t="shared" si="2"/>
        <v>216.57219999999998</v>
      </c>
      <c r="W24" s="32">
        <f t="shared" si="2"/>
        <v>1030.4896000000001</v>
      </c>
      <c r="X24" s="32">
        <f t="shared" si="2"/>
        <v>13.31</v>
      </c>
      <c r="Y24" s="32">
        <f t="shared" si="2"/>
        <v>93.297600000000017</v>
      </c>
      <c r="Z24" s="32">
        <f t="shared" si="2"/>
        <v>0</v>
      </c>
      <c r="AA24" s="32">
        <f t="shared" si="2"/>
        <v>963.69079999999997</v>
      </c>
      <c r="AB24" s="32">
        <f t="shared" si="2"/>
        <v>50.250999999999998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212.1696</v>
      </c>
      <c r="AG24" s="32">
        <f t="shared" si="2"/>
        <v>20.696300000000001</v>
      </c>
      <c r="AH24" s="32">
        <f t="shared" si="2"/>
        <v>25</v>
      </c>
      <c r="AI24" s="32">
        <f t="shared" si="2"/>
        <v>874.54509999999993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12770.9601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205.98322741935485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O20" sqref="O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72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8.0000000000000002E-3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67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0.19800000000000001</v>
      </c>
      <c r="M13" s="16"/>
      <c r="N13" s="16"/>
      <c r="O13" s="16"/>
      <c r="P13" s="16">
        <v>0.13600000000000001</v>
      </c>
      <c r="Q13" s="16"/>
      <c r="R13" s="16"/>
      <c r="S13" s="48">
        <v>0.5</v>
      </c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0.03</v>
      </c>
      <c r="C14" s="107" t="s">
        <v>68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>
        <v>5.0000000000000001E-3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69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0.24999999999999997</v>
      </c>
      <c r="E21" s="110">
        <f t="shared" ref="E21:AJ21" si="0">SUM(E3:E20)</f>
        <v>4.3000000000000003E-2</v>
      </c>
      <c r="F21" s="110">
        <f t="shared" si="0"/>
        <v>2.4000000000000004E-2</v>
      </c>
      <c r="G21" s="110">
        <f t="shared" si="0"/>
        <v>9.0000000000000011E-3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0.27</v>
      </c>
      <c r="M21" s="110">
        <f t="shared" si="0"/>
        <v>8.9999999999999993E-3</v>
      </c>
      <c r="N21" s="110">
        <f t="shared" si="0"/>
        <v>2.8000000000000001E-2</v>
      </c>
      <c r="O21" s="110">
        <f t="shared" si="0"/>
        <v>0.06</v>
      </c>
      <c r="P21" s="110">
        <f t="shared" si="0"/>
        <v>0.13600000000000001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3.8000000000000006E-2</v>
      </c>
      <c r="Z21" s="110">
        <f t="shared" si="0"/>
        <v>0</v>
      </c>
      <c r="AA21" s="110">
        <f t="shared" si="0"/>
        <v>0.18</v>
      </c>
      <c r="AB21" s="110">
        <f t="shared" si="0"/>
        <v>5.0000000000000001E-3</v>
      </c>
      <c r="AC21" s="110">
        <f t="shared" si="0"/>
        <v>0</v>
      </c>
      <c r="AD21" s="110">
        <f t="shared" si="0"/>
        <v>0</v>
      </c>
      <c r="AE21" s="110">
        <f t="shared" si="0"/>
        <v>8.0000000000000002E-3</v>
      </c>
      <c r="AF21" s="110">
        <f t="shared" si="0"/>
        <v>0</v>
      </c>
      <c r="AG21" s="110">
        <f t="shared" si="0"/>
        <v>0</v>
      </c>
      <c r="AH21" s="110">
        <f t="shared" si="0"/>
        <v>0.04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0.24999999999999997</v>
      </c>
      <c r="E22" s="112">
        <f>E21*$D27</f>
        <v>4.3000000000000003E-2</v>
      </c>
      <c r="F22" s="112">
        <f>F21*$D27</f>
        <v>2.4000000000000004E-2</v>
      </c>
      <c r="G22" s="118">
        <f t="shared" ref="G22:U22" si="1">G21*$D27</f>
        <v>9.0000000000000011E-3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0.27</v>
      </c>
      <c r="M22" s="112">
        <f t="shared" si="1"/>
        <v>8.9999999999999993E-3</v>
      </c>
      <c r="N22" s="112">
        <f t="shared" si="1"/>
        <v>2.8000000000000001E-2</v>
      </c>
      <c r="O22" s="112">
        <f t="shared" si="1"/>
        <v>0.06</v>
      </c>
      <c r="P22" s="112">
        <f>P21*$D27</f>
        <v>0.13600000000000001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0.112</v>
      </c>
      <c r="X22" s="114"/>
      <c r="Y22" s="118">
        <f>Y21*$D27</f>
        <v>3.8000000000000006E-2</v>
      </c>
      <c r="Z22" s="112">
        <f>Z21*D27</f>
        <v>0</v>
      </c>
      <c r="AA22" s="112">
        <f>AA21*$D27</f>
        <v>0.18</v>
      </c>
      <c r="AB22" s="118">
        <f t="shared" ref="AB22:AJ22" si="2">AB21*$D27</f>
        <v>5.0000000000000001E-3</v>
      </c>
      <c r="AC22" s="112">
        <f t="shared" si="2"/>
        <v>0</v>
      </c>
      <c r="AD22" s="112">
        <f t="shared" si="2"/>
        <v>0</v>
      </c>
      <c r="AE22" s="112">
        <f t="shared" si="2"/>
        <v>8.0000000000000002E-3</v>
      </c>
      <c r="AF22" s="112">
        <f t="shared" si="2"/>
        <v>0</v>
      </c>
      <c r="AG22" s="118">
        <f t="shared" si="2"/>
        <v>0</v>
      </c>
      <c r="AH22" s="112">
        <f t="shared" si="2"/>
        <v>0.04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68.8</v>
      </c>
      <c r="F23" s="115">
        <v>937.7</v>
      </c>
      <c r="G23" s="115">
        <v>116</v>
      </c>
      <c r="H23" s="115">
        <v>92.67</v>
      </c>
      <c r="I23" s="115">
        <v>53.75</v>
      </c>
      <c r="J23" s="115">
        <v>102.3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30.89</v>
      </c>
      <c r="AF23" s="55">
        <v>178.8</v>
      </c>
      <c r="AG23" s="55">
        <v>97.69</v>
      </c>
      <c r="AH23" s="55">
        <v>345.67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25.874999999999996</v>
      </c>
      <c r="E24" s="116">
        <f t="shared" ref="E24:AJ24" si="3">E22*E23</f>
        <v>2.9584000000000001</v>
      </c>
      <c r="F24" s="116">
        <f t="shared" si="3"/>
        <v>22.504800000000007</v>
      </c>
      <c r="G24" s="116">
        <f t="shared" si="3"/>
        <v>1.044</v>
      </c>
      <c r="H24" s="116">
        <f t="shared" si="3"/>
        <v>4.6335000000000006</v>
      </c>
      <c r="I24" s="116">
        <f t="shared" si="3"/>
        <v>1.9887499999999998</v>
      </c>
      <c r="J24" s="116">
        <f t="shared" si="3"/>
        <v>2.8643999999999998</v>
      </c>
      <c r="K24" s="116">
        <f t="shared" si="3"/>
        <v>0.57879999999999998</v>
      </c>
      <c r="L24" s="116">
        <f t="shared" si="3"/>
        <v>9.9090000000000007</v>
      </c>
      <c r="M24" s="116">
        <f t="shared" si="3"/>
        <v>0.31859999999999994</v>
      </c>
      <c r="N24" s="116">
        <f t="shared" si="3"/>
        <v>1.0276000000000001</v>
      </c>
      <c r="O24" s="116">
        <f t="shared" si="3"/>
        <v>2.214</v>
      </c>
      <c r="P24" s="123">
        <f t="shared" si="3"/>
        <v>71.998400000000004</v>
      </c>
      <c r="Q24" s="116">
        <f t="shared" si="3"/>
        <v>0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16.396800000000002</v>
      </c>
      <c r="X24" s="116">
        <f t="shared" si="3"/>
        <v>0</v>
      </c>
      <c r="Y24" s="116">
        <f t="shared" si="3"/>
        <v>1.5048000000000004</v>
      </c>
      <c r="Z24" s="116">
        <f t="shared" si="3"/>
        <v>0</v>
      </c>
      <c r="AA24" s="116">
        <f t="shared" si="3"/>
        <v>12.762</v>
      </c>
      <c r="AB24" s="116">
        <f t="shared" si="3"/>
        <v>0.8105</v>
      </c>
      <c r="AC24" s="116">
        <f t="shared" si="3"/>
        <v>0</v>
      </c>
      <c r="AD24" s="116">
        <f t="shared" si="3"/>
        <v>0</v>
      </c>
      <c r="AE24" s="116">
        <f t="shared" si="3"/>
        <v>0.24712000000000001</v>
      </c>
      <c r="AF24" s="116">
        <f t="shared" si="3"/>
        <v>0</v>
      </c>
      <c r="AG24" s="116">
        <f t="shared" si="3"/>
        <v>0</v>
      </c>
      <c r="AH24" s="116">
        <f t="shared" si="3"/>
        <v>13.8268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206.57526999999999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206.57526999999999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20" sqref="O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70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71</v>
      </c>
      <c r="AE2" s="100" t="s">
        <v>72</v>
      </c>
      <c r="AF2" s="91" t="s">
        <v>55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64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0.16</v>
      </c>
      <c r="C13" s="108" t="s">
        <v>67</v>
      </c>
      <c r="D13" s="16"/>
      <c r="E13" s="16"/>
      <c r="F13" s="16">
        <v>8.0000000000000002E-3</v>
      </c>
      <c r="G13" s="16"/>
      <c r="H13" s="16"/>
      <c r="I13" s="16"/>
      <c r="J13" s="16"/>
      <c r="K13" s="16"/>
      <c r="L13" s="16">
        <v>0.17799999999999999</v>
      </c>
      <c r="M13" s="16"/>
      <c r="N13" s="16"/>
      <c r="O13" s="16"/>
      <c r="P13" s="16">
        <v>0.12</v>
      </c>
      <c r="Q13" s="16"/>
      <c r="R13" s="16"/>
      <c r="S13" s="68">
        <v>0.25</v>
      </c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0.02</v>
      </c>
      <c r="C14" s="108" t="s">
        <v>68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>
        <v>3.0000000000000001E-3</v>
      </c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69</v>
      </c>
      <c r="D18" s="16">
        <v>1.7999999999999999E-2</v>
      </c>
      <c r="E18" s="16">
        <v>0.01</v>
      </c>
      <c r="F18" s="16">
        <v>4.0000000000000001E-3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0.16999999999999998</v>
      </c>
      <c r="E21" s="92">
        <f t="shared" ref="E21:AJ21" si="0">SUM(E3:E20)</f>
        <v>3.5000000000000003E-2</v>
      </c>
      <c r="F21" s="92">
        <f t="shared" si="0"/>
        <v>0.02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0.25</v>
      </c>
      <c r="M21" s="92">
        <f>SUM(M3:M20)</f>
        <v>8.9999999999999993E-3</v>
      </c>
      <c r="N21" s="92">
        <f>SUM(N3:N20)</f>
        <v>2.1000000000000001E-2</v>
      </c>
      <c r="O21" s="92">
        <f t="shared" si="0"/>
        <v>0.04</v>
      </c>
      <c r="P21" s="92">
        <f t="shared" si="0"/>
        <v>0.12</v>
      </c>
      <c r="Q21" s="92">
        <f t="shared" si="0"/>
        <v>0</v>
      </c>
      <c r="R21" s="92">
        <f t="shared" si="0"/>
        <v>8.0000000000000002E-3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3.2000000000000001E-2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3.0000000000000001E-3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1.6999999999999997</v>
      </c>
      <c r="E22" s="93">
        <f>E21*$D27</f>
        <v>0.35000000000000003</v>
      </c>
      <c r="F22" s="93">
        <f>F21*$D27</f>
        <v>0.2</v>
      </c>
      <c r="G22" s="93">
        <f t="shared" ref="G22:Q22" si="1">G21*$D27</f>
        <v>0.08</v>
      </c>
      <c r="H22" s="93">
        <f>H21*$D27</f>
        <v>0.39999999999999991</v>
      </c>
      <c r="I22" s="93">
        <f>I21*$D27</f>
        <v>0.3</v>
      </c>
      <c r="J22" s="93">
        <f t="shared" si="1"/>
        <v>0.2</v>
      </c>
      <c r="K22" s="94">
        <f>K21*$D27</f>
        <v>0.02</v>
      </c>
      <c r="L22" s="93">
        <f t="shared" si="1"/>
        <v>2.5</v>
      </c>
      <c r="M22" s="93">
        <f t="shared" si="1"/>
        <v>0.09</v>
      </c>
      <c r="N22" s="93">
        <f t="shared" si="1"/>
        <v>0.21000000000000002</v>
      </c>
      <c r="O22" s="93">
        <f t="shared" si="1"/>
        <v>0.4</v>
      </c>
      <c r="P22" s="93">
        <f>P21*$D27</f>
        <v>1.2</v>
      </c>
      <c r="Q22" s="93">
        <f t="shared" si="1"/>
        <v>0</v>
      </c>
      <c r="R22" s="93">
        <f>R21*$D27</f>
        <v>0.08</v>
      </c>
      <c r="S22" s="95">
        <f>S21*$D27</f>
        <v>4.5</v>
      </c>
      <c r="T22" s="96">
        <f>T21*$D27</f>
        <v>0</v>
      </c>
      <c r="U22" s="97">
        <f>U21*D27</f>
        <v>0.02</v>
      </c>
      <c r="V22" s="97">
        <f t="shared" ref="V22:AA22" si="2">V21*$D27</f>
        <v>0.08</v>
      </c>
      <c r="W22" s="93">
        <f t="shared" si="2"/>
        <v>1.06</v>
      </c>
      <c r="X22" s="93">
        <f t="shared" si="2"/>
        <v>0.32</v>
      </c>
      <c r="Y22" s="93">
        <f t="shared" si="2"/>
        <v>0</v>
      </c>
      <c r="Z22" s="93">
        <f t="shared" si="2"/>
        <v>1.5</v>
      </c>
      <c r="AA22" s="93">
        <f t="shared" si="2"/>
        <v>0</v>
      </c>
      <c r="AB22" s="93">
        <f t="shared" ref="AB22:AD22" si="3">AB21*$D27</f>
        <v>0.03</v>
      </c>
      <c r="AC22" s="93">
        <f t="shared" si="3"/>
        <v>0</v>
      </c>
      <c r="AD22" s="93">
        <f t="shared" si="3"/>
        <v>0.12</v>
      </c>
      <c r="AE22" s="93">
        <f t="shared" ref="AE22" si="4">AE21*$D27</f>
        <v>0.08</v>
      </c>
      <c r="AF22" s="93">
        <f t="shared" ref="AF22" si="5">AF21*$D27</f>
        <v>0</v>
      </c>
      <c r="AG22" s="93">
        <f t="shared" ref="AG22" si="6">AG21*$D27</f>
        <v>0.35000000000000003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103.5</v>
      </c>
      <c r="E23" s="66">
        <v>68.400000000000006</v>
      </c>
      <c r="F23" s="66">
        <v>917.3</v>
      </c>
      <c r="G23" s="66">
        <v>116</v>
      </c>
      <c r="H23" s="66">
        <v>92.67</v>
      </c>
      <c r="I23" s="66">
        <v>53.75</v>
      </c>
      <c r="J23" s="66">
        <v>102.3</v>
      </c>
      <c r="K23" s="66">
        <v>289.39999999999998</v>
      </c>
      <c r="L23" s="66">
        <v>34</v>
      </c>
      <c r="M23" s="66">
        <v>41.4</v>
      </c>
      <c r="N23" s="66">
        <v>38.799999999999997</v>
      </c>
      <c r="O23" s="66">
        <v>42.2</v>
      </c>
      <c r="P23" s="66">
        <v>529.4</v>
      </c>
      <c r="Q23" s="66">
        <v>41.5</v>
      </c>
      <c r="R23" s="77">
        <v>144.5</v>
      </c>
      <c r="S23" s="69">
        <v>9.1999999999999993</v>
      </c>
      <c r="T23" s="72">
        <v>561.79999999999995</v>
      </c>
      <c r="U23" s="75">
        <v>13.8</v>
      </c>
      <c r="V23" s="66">
        <v>268.7</v>
      </c>
      <c r="W23" s="66">
        <v>148.4</v>
      </c>
      <c r="X23" s="66">
        <v>39.6</v>
      </c>
      <c r="Y23" s="66">
        <v>596.29999999999995</v>
      </c>
      <c r="Z23" s="66">
        <v>71.3</v>
      </c>
      <c r="AA23" s="77">
        <v>134.88</v>
      </c>
      <c r="AB23" s="66">
        <v>162.1</v>
      </c>
      <c r="AC23" s="66">
        <v>219.2</v>
      </c>
      <c r="AD23" s="66">
        <v>73.599999999999994</v>
      </c>
      <c r="AE23" s="103">
        <v>30.89</v>
      </c>
      <c r="AF23" s="99">
        <v>97.69</v>
      </c>
      <c r="AG23" s="99">
        <v>345.67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175.94999999999996</v>
      </c>
      <c r="E24" s="98">
        <f t="shared" ref="E24:AJ24" si="10">E22*E23</f>
        <v>23.940000000000005</v>
      </c>
      <c r="F24" s="98">
        <f t="shared" si="10"/>
        <v>183.46</v>
      </c>
      <c r="G24" s="98">
        <f t="shared" si="10"/>
        <v>9.2799999999999994</v>
      </c>
      <c r="H24" s="98">
        <f t="shared" si="10"/>
        <v>37.067999999999991</v>
      </c>
      <c r="I24" s="98">
        <f t="shared" si="10"/>
        <v>16.125</v>
      </c>
      <c r="J24" s="98">
        <f t="shared" si="10"/>
        <v>20.46</v>
      </c>
      <c r="K24" s="98">
        <f t="shared" si="10"/>
        <v>5.7879999999999994</v>
      </c>
      <c r="L24" s="98">
        <f t="shared" si="10"/>
        <v>85</v>
      </c>
      <c r="M24" s="98">
        <f t="shared" si="10"/>
        <v>3.7259999999999995</v>
      </c>
      <c r="N24" s="98">
        <f t="shared" si="10"/>
        <v>8.1479999999999997</v>
      </c>
      <c r="O24" s="98">
        <f t="shared" si="10"/>
        <v>16.880000000000003</v>
      </c>
      <c r="P24" s="98">
        <f t="shared" si="10"/>
        <v>635.28</v>
      </c>
      <c r="Q24" s="98">
        <f t="shared" si="10"/>
        <v>0</v>
      </c>
      <c r="R24" s="98">
        <f t="shared" si="10"/>
        <v>11.56</v>
      </c>
      <c r="S24" s="98">
        <f t="shared" si="10"/>
        <v>41.4</v>
      </c>
      <c r="T24" s="98">
        <f t="shared" si="10"/>
        <v>0</v>
      </c>
      <c r="U24" s="98">
        <f t="shared" si="10"/>
        <v>0.27600000000000002</v>
      </c>
      <c r="V24" s="98">
        <f t="shared" si="10"/>
        <v>21.495999999999999</v>
      </c>
      <c r="W24" s="98">
        <f t="shared" si="10"/>
        <v>157.304</v>
      </c>
      <c r="X24" s="98">
        <f t="shared" si="10"/>
        <v>12.672000000000001</v>
      </c>
      <c r="Y24" s="98">
        <f t="shared" si="10"/>
        <v>0</v>
      </c>
      <c r="Z24" s="98">
        <f t="shared" si="10"/>
        <v>106.94999999999999</v>
      </c>
      <c r="AA24" s="98">
        <f t="shared" si="10"/>
        <v>0</v>
      </c>
      <c r="AB24" s="98">
        <f t="shared" si="10"/>
        <v>4.8629999999999995</v>
      </c>
      <c r="AC24" s="98">
        <f t="shared" si="10"/>
        <v>0</v>
      </c>
      <c r="AD24" s="98">
        <f t="shared" si="10"/>
        <v>8.831999999999999</v>
      </c>
      <c r="AE24" s="98">
        <f t="shared" si="10"/>
        <v>2.4712000000000001</v>
      </c>
      <c r="AF24" s="98">
        <f t="shared" si="10"/>
        <v>0</v>
      </c>
      <c r="AG24" s="98">
        <f t="shared" si="10"/>
        <v>120.98450000000001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1709.9137000000005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170.99137000000005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10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O20" sqref="O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72</v>
      </c>
      <c r="AD2" s="121" t="s">
        <v>55</v>
      </c>
      <c r="AE2" s="121" t="s">
        <v>62</v>
      </c>
      <c r="AF2" s="121" t="s">
        <v>60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107" t="s">
        <v>67</v>
      </c>
      <c r="D13" s="16"/>
      <c r="E13" s="16"/>
      <c r="F13" s="16">
        <v>8.9999999999999993E-3</v>
      </c>
      <c r="G13" s="16"/>
      <c r="H13" s="16"/>
      <c r="I13" s="16"/>
      <c r="J13" s="16"/>
      <c r="K13" s="16"/>
      <c r="L13" s="16">
        <v>0.19800000000000001</v>
      </c>
      <c r="M13" s="16"/>
      <c r="N13" s="16"/>
      <c r="O13" s="16"/>
      <c r="P13" s="16">
        <v>0.13600000000000001</v>
      </c>
      <c r="Q13" s="16"/>
      <c r="R13" s="16"/>
      <c r="S13" s="48">
        <v>0.5</v>
      </c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0.03</v>
      </c>
      <c r="C14" s="107" t="s">
        <v>68</v>
      </c>
      <c r="D14" s="16"/>
      <c r="E14" s="16">
        <v>1E-3</v>
      </c>
      <c r="F14" s="16">
        <v>1E-3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>
        <v>3.0000000000000001E-3</v>
      </c>
      <c r="Y14" s="16"/>
      <c r="Z14" s="16"/>
      <c r="AA14" s="16">
        <v>5.0000000000000001E-3</v>
      </c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69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0.24999999999999997</v>
      </c>
      <c r="E21" s="27">
        <f t="shared" ref="E21:AI21" si="0">SUM(E3:E20)</f>
        <v>4.3000000000000003E-2</v>
      </c>
      <c r="F21" s="27">
        <f t="shared" si="0"/>
        <v>2.4000000000000004E-2</v>
      </c>
      <c r="G21" s="27">
        <f t="shared" si="0"/>
        <v>9.0000000000000011E-3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0.27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0.13600000000000001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3.8000000000000006E-2</v>
      </c>
      <c r="Y21" s="27">
        <f t="shared" si="0"/>
        <v>0</v>
      </c>
      <c r="Z21" s="27">
        <f t="shared" si="0"/>
        <v>0.18</v>
      </c>
      <c r="AA21" s="27">
        <f t="shared" si="0"/>
        <v>5.0000000000000001E-3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0.24999999999999997</v>
      </c>
      <c r="E22" s="76">
        <f t="shared" ref="E22:AI22" si="1">E21*$D27</f>
        <v>4.3000000000000003E-2</v>
      </c>
      <c r="F22" s="76">
        <f t="shared" si="1"/>
        <v>2.4000000000000004E-2</v>
      </c>
      <c r="G22" s="76">
        <f t="shared" si="1"/>
        <v>9.0000000000000011E-3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0.27</v>
      </c>
      <c r="M22" s="76">
        <f t="shared" si="1"/>
        <v>8.9999999999999993E-3</v>
      </c>
      <c r="N22" s="76">
        <f t="shared" si="1"/>
        <v>2.8000000000000001E-2</v>
      </c>
      <c r="O22" s="76">
        <f t="shared" si="1"/>
        <v>0.06</v>
      </c>
      <c r="P22" s="76">
        <f t="shared" si="1"/>
        <v>0.13600000000000001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3.8000000000000006E-2</v>
      </c>
      <c r="Y22" s="76">
        <f t="shared" si="1"/>
        <v>0</v>
      </c>
      <c r="Z22" s="76">
        <f t="shared" si="1"/>
        <v>0.18</v>
      </c>
      <c r="AA22" s="122">
        <f t="shared" si="1"/>
        <v>5.0000000000000001E-3</v>
      </c>
      <c r="AB22" s="76">
        <f t="shared" si="1"/>
        <v>0</v>
      </c>
      <c r="AC22" s="122">
        <f t="shared" si="1"/>
        <v>8.0000000000000002E-3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937.7</v>
      </c>
      <c r="G23" s="30">
        <v>116</v>
      </c>
      <c r="H23" s="30">
        <v>92.67</v>
      </c>
      <c r="I23" s="30">
        <v>53.75</v>
      </c>
      <c r="J23" s="30">
        <v>102.3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30.89</v>
      </c>
      <c r="AD23" s="101">
        <v>97.69</v>
      </c>
      <c r="AE23" s="3">
        <v>178.8</v>
      </c>
      <c r="AF23" s="3">
        <v>79.599999999999994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25.874999999999996</v>
      </c>
      <c r="E24" s="32">
        <f t="shared" ref="E24:AI24" si="2">E22*E23</f>
        <v>2.9412000000000007</v>
      </c>
      <c r="F24" s="32">
        <f t="shared" si="2"/>
        <v>22.504800000000007</v>
      </c>
      <c r="G24" s="32">
        <f t="shared" si="2"/>
        <v>1.044</v>
      </c>
      <c r="H24" s="32">
        <f t="shared" si="2"/>
        <v>4.6335000000000006</v>
      </c>
      <c r="I24" s="32">
        <f t="shared" si="2"/>
        <v>1.9887499999999998</v>
      </c>
      <c r="J24" s="32">
        <f t="shared" si="2"/>
        <v>2.8643999999999998</v>
      </c>
      <c r="K24" s="32">
        <f t="shared" si="2"/>
        <v>0.57879999999999998</v>
      </c>
      <c r="L24" s="32">
        <f t="shared" si="2"/>
        <v>9.9090000000000007</v>
      </c>
      <c r="M24" s="32">
        <f t="shared" si="2"/>
        <v>0.31859999999999994</v>
      </c>
      <c r="N24" s="32">
        <f t="shared" si="2"/>
        <v>1.0276000000000001</v>
      </c>
      <c r="O24" s="32">
        <f t="shared" si="2"/>
        <v>2.214</v>
      </c>
      <c r="P24" s="32">
        <f t="shared" si="2"/>
        <v>71.998400000000004</v>
      </c>
      <c r="Q24" s="32">
        <f t="shared" si="2"/>
        <v>0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1.5048000000000004</v>
      </c>
      <c r="Y24" s="32">
        <f t="shared" si="2"/>
        <v>0</v>
      </c>
      <c r="Z24" s="32">
        <f t="shared" si="2"/>
        <v>12.762</v>
      </c>
      <c r="AA24" s="32">
        <f t="shared" si="2"/>
        <v>0.8105</v>
      </c>
      <c r="AB24" s="32">
        <f t="shared" si="2"/>
        <v>0</v>
      </c>
      <c r="AC24" s="32">
        <f t="shared" si="2"/>
        <v>0.24712000000000001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13.8268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206.55806999999999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206.55806999999999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2025-01-15T06:54:25Z</cp:lastPrinted>
  <dcterms:created xsi:type="dcterms:W3CDTF">2014-07-11T13:42:12Z</dcterms:created>
  <dcterms:modified xsi:type="dcterms:W3CDTF">2025-01-15T06:58:06Z</dcterms:modified>
</cp:coreProperties>
</file>