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3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<sst xmlns="http://schemas.openxmlformats.org/spreadsheetml/2006/main" count="284" uniqueCount="69">
  <si>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</si>
  <si>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</si>
  <si>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</si>
  <si>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</si>
  <si>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</si>
  <si>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</si>
  <si>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</si>
  <si>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</si>
  <si>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</si>
  <si>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</si>
  <si>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</si>
  <si>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</si>
  <si>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</si>
  <si>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</si>
  <si>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</si>
  <si>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</si>
  <si>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</si>
  <si>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</si>
  <si>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</si>
  <si>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</si>
  <si>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</si>
  <si>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</si>
  <si>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</si>
  <si>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</si>
  <si>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</si>
  <si>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</si>
  <si>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</si>
  <si>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</si>
  <si>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</si>
  <si>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</si>
  <si>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</si>
  <si>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</si>
  <si>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</si>
  <si>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</si>
  <si>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</si>
  <si>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</si>
  <si>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</si>
  <si>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</si>
  <si>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</si>
  <si>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</si>
  <si>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</si>
  <si>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</si>
  <si>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</si>
  <si>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</si>
  <si>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</si>
  <si>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</si>
  <si>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</si>
  <si>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</si>
  <si>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</si>
  <si>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</si>
  <si>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</si>
  <si>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</si>
  <si>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</si>
  <si>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</si>
  <si>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</si>
  <si>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пшено</t>
  </si>
  <si>
    <t>какао</t>
  </si>
  <si>
    <t>изюи</t>
  </si>
  <si>
    <t>мол сгущ</t>
  </si>
  <si>
    <t>лим кт</t>
  </si>
  <si>
    <t>пряник</t>
  </si>
  <si>
    <t>каша гречневая</t>
  </si>
  <si>
    <t>какао с молоком</t>
  </si>
  <si>
    <t>суп крест со смет</t>
  </si>
  <si>
    <t>свёкла тушёная</t>
  </si>
  <si>
    <t>котлета мясная</t>
  </si>
  <si>
    <t>кефир</t>
  </si>
  <si>
    <t>греча</t>
  </si>
  <si>
    <t>какако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</si>
</sst>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topLeftCell="B1" zoomScale="87" zoomScaleNormal="80" zoomScaleSheetLayoutView="87" workbookViewId="0">
      <selection activeCell="K15" sqref="K15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67</v>
      </c>
      <c r="K2" s="19" t="s">
        <v>68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57</v>
      </c>
      <c r="AE2" s="91" t="s">
        <v>55</v>
      </c>
      <c r="AF2" s="91" t="s">
        <v>60</v>
      </c>
      <c r="AG2" s="91" t="s">
        <v>66</v>
      </c>
      <c r="AH2" s="91" t="s">
        <v>59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0.14000000000000001</v>
      </c>
      <c r="C3" s="106" t="s">
        <v>61</v>
      </c>
      <c r="D3" s="16"/>
      <c r="E3" s="16">
        <v>4.0000000000000001E-3</v>
      </c>
      <c r="F3" s="16">
        <v>4.0000000000000001E-3</v>
      </c>
      <c r="G3" s="16"/>
      <c r="H3" s="16"/>
      <c r="I3" s="16"/>
      <c r="J3" s="16">
        <v>0.05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62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0.1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/>
      <c r="C11" s="10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63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2.5000000000000001E-2</v>
      </c>
      <c r="M12" s="16">
        <v>8.9999999999999993E-3</v>
      </c>
      <c r="N12" s="16">
        <v>8.9999999999999993E-3</v>
      </c>
      <c r="O12" s="16">
        <v>2.7E-2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/>
      <c r="AC12" s="16"/>
      <c r="AD12" s="16"/>
      <c r="AE12" s="102">
        <v>7.0000000000000001E-3</v>
      </c>
      <c r="AF12" s="102"/>
      <c r="AG12" s="102"/>
      <c r="AH12" s="102"/>
      <c r="AI12" s="102"/>
      <c r="AJ12" s="102"/>
    </row>
    <row r="13" spans="1:36" ht="15" customHeight="1" x14ac:dyDescent="0.25">
      <c r="A13" s="135"/>
      <c r="B13" s="21">
        <v>0.15</v>
      </c>
      <c r="C13" s="107" t="s">
        <v>64</v>
      </c>
      <c r="D13" s="16">
        <v>5.7000000000000002E-2</v>
      </c>
      <c r="E13" s="16"/>
      <c r="F13" s="16">
        <v>5.0000000000000001E-3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v>0.15</v>
      </c>
      <c r="R13" s="16"/>
      <c r="S13" s="48"/>
      <c r="T13" s="22"/>
      <c r="U13" s="16"/>
      <c r="V13" s="16"/>
      <c r="W13" s="16"/>
      <c r="X13" s="46"/>
      <c r="Y13" s="16">
        <v>5.0000000000000001E-3</v>
      </c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>
        <v>0.09</v>
      </c>
      <c r="C14" s="107" t="s">
        <v>65</v>
      </c>
      <c r="D14" s="16">
        <v>0.03</v>
      </c>
      <c r="E14" s="16"/>
      <c r="F14" s="16">
        <v>6.0000000000000001E-3</v>
      </c>
      <c r="G14" s="16"/>
      <c r="H14" s="16">
        <v>1.7000000000000001E-2</v>
      </c>
      <c r="I14" s="16"/>
      <c r="J14" s="16"/>
      <c r="K14" s="16"/>
      <c r="L14" s="16"/>
      <c r="M14" s="16"/>
      <c r="N14" s="16"/>
      <c r="O14" s="16"/>
      <c r="P14" s="16">
        <v>0.104</v>
      </c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0.04</v>
      </c>
      <c r="C18" s="107" t="s">
        <v>60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/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>
        <v>0.04</v>
      </c>
      <c r="AG18" s="102"/>
      <c r="AH18" s="102"/>
      <c r="AI18" s="102"/>
      <c r="AJ18" s="102"/>
    </row>
    <row r="19" spans="1:37" ht="15" customHeight="1" x14ac:dyDescent="0.25">
      <c r="A19" s="135"/>
      <c r="B19" s="21">
        <v>0.2</v>
      </c>
      <c r="C19" s="107" t="s">
        <v>66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>
        <v>0.28000000000000003</v>
      </c>
      <c r="AH19" s="102"/>
      <c r="AI19" s="102"/>
      <c r="AJ19" s="102"/>
    </row>
    <row r="20" spans="1:37" ht="15" customHeight="1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0.20699999999999999</v>
      </c>
      <c r="E21" s="27">
        <f t="shared" ref="E21:AJ21" si="0">SUM(E3:E20)</f>
        <v>2.4E-2</v>
      </c>
      <c r="F21" s="27">
        <f t="shared" si="0"/>
        <v>2.0000000000000004E-2</v>
      </c>
      <c r="G21" s="27">
        <f t="shared" si="0"/>
        <v>3.0000000000000001E-3</v>
      </c>
      <c r="H21" s="27">
        <f t="shared" si="0"/>
        <v>6.7000000000000004E-2</v>
      </c>
      <c r="I21" s="27">
        <f t="shared" si="0"/>
        <v>3.6999999999999998E-2</v>
      </c>
      <c r="J21" s="27">
        <f t="shared" si="0"/>
        <v>0.05</v>
      </c>
      <c r="K21" s="27">
        <f t="shared" si="0"/>
        <v>2E-3</v>
      </c>
      <c r="L21" s="27">
        <f t="shared" si="0"/>
        <v>2.5000000000000001E-2</v>
      </c>
      <c r="M21" s="27">
        <f t="shared" si="0"/>
        <v>8.9999999999999993E-3</v>
      </c>
      <c r="N21" s="27">
        <f t="shared" si="0"/>
        <v>8.9999999999999993E-3</v>
      </c>
      <c r="O21" s="27">
        <f t="shared" si="0"/>
        <v>2.7E-2</v>
      </c>
      <c r="P21" s="27">
        <f t="shared" si="0"/>
        <v>0.104</v>
      </c>
      <c r="Q21" s="27">
        <f t="shared" si="0"/>
        <v>0.15</v>
      </c>
      <c r="R21" s="27">
        <f t="shared" si="0"/>
        <v>8.0000000000000002E-3</v>
      </c>
      <c r="S21" s="27">
        <f t="shared" si="0"/>
        <v>0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0.112</v>
      </c>
      <c r="X21" s="27"/>
      <c r="Y21" s="27">
        <f t="shared" si="0"/>
        <v>5.0000000000000001E-3</v>
      </c>
      <c r="Z21" s="27">
        <f t="shared" si="0"/>
        <v>0</v>
      </c>
      <c r="AA21" s="27">
        <f t="shared" si="0"/>
        <v>0</v>
      </c>
      <c r="AB21" s="27">
        <f t="shared" si="0"/>
        <v>0</v>
      </c>
      <c r="AC21" s="27">
        <f t="shared" si="0"/>
        <v>0</v>
      </c>
      <c r="AD21" s="27">
        <f t="shared" si="0"/>
        <v>0</v>
      </c>
      <c r="AE21" s="27">
        <f t="shared" si="0"/>
        <v>7.0000000000000001E-3</v>
      </c>
      <c r="AF21" s="27">
        <f t="shared" si="0"/>
        <v>0.04</v>
      </c>
      <c r="AG21" s="27">
        <f t="shared" si="0"/>
        <v>0.28000000000000003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8.4870000000000001</v>
      </c>
      <c r="E22" s="76">
        <f>E21*$D27</f>
        <v>0.98399999999999999</v>
      </c>
      <c r="F22" s="76">
        <f>F21*$D27</f>
        <v>0.82000000000000017</v>
      </c>
      <c r="G22" s="76">
        <f t="shared" ref="G22:AE22" si="1">G21*$D27</f>
        <v>0.123</v>
      </c>
      <c r="H22" s="76">
        <f>H21*$D27</f>
        <v>2.7470000000000003</v>
      </c>
      <c r="I22" s="76">
        <f>I21*$D27</f>
        <v>1.5169999999999999</v>
      </c>
      <c r="J22" s="76">
        <f>J21*$D27</f>
        <v>2.0500000000000003</v>
      </c>
      <c r="K22" s="76">
        <f>K21*$D27</f>
        <v>8.2000000000000003E-2</v>
      </c>
      <c r="L22" s="76">
        <f t="shared" si="1"/>
        <v>1.0250000000000001</v>
      </c>
      <c r="M22" s="76">
        <f t="shared" si="1"/>
        <v>0.36899999999999999</v>
      </c>
      <c r="N22" s="76">
        <f t="shared" si="1"/>
        <v>0.36899999999999999</v>
      </c>
      <c r="O22" s="76">
        <f t="shared" si="1"/>
        <v>1.107</v>
      </c>
      <c r="P22" s="76">
        <f>P21*$D27</f>
        <v>4.2640000000000002</v>
      </c>
      <c r="Q22" s="76">
        <f t="shared" si="1"/>
        <v>6.1499999999999995</v>
      </c>
      <c r="R22" s="76">
        <f t="shared" si="1"/>
        <v>0.32800000000000001</v>
      </c>
      <c r="S22" s="125">
        <f t="shared" si="1"/>
        <v>0</v>
      </c>
      <c r="T22" s="76">
        <f t="shared" si="1"/>
        <v>0</v>
      </c>
      <c r="U22" s="76">
        <f t="shared" si="1"/>
        <v>0.20500000000000002</v>
      </c>
      <c r="V22" s="76">
        <f t="shared" si="1"/>
        <v>0.41000000000000003</v>
      </c>
      <c r="W22" s="76">
        <f t="shared" si="1"/>
        <v>4.5920000000000005</v>
      </c>
      <c r="X22" s="76"/>
      <c r="Y22" s="76">
        <f t="shared" si="1"/>
        <v>0.20500000000000002</v>
      </c>
      <c r="Z22" s="76">
        <f t="shared" si="1"/>
        <v>0</v>
      </c>
      <c r="AA22" s="76">
        <f t="shared" si="1"/>
        <v>0</v>
      </c>
      <c r="AB22" s="76">
        <f t="shared" si="1"/>
        <v>0</v>
      </c>
      <c r="AC22" s="76">
        <f t="shared" si="1"/>
        <v>0</v>
      </c>
      <c r="AD22" s="76">
        <f t="shared" si="1"/>
        <v>0</v>
      </c>
      <c r="AE22" s="76">
        <f t="shared" si="1"/>
        <v>0.28700000000000003</v>
      </c>
      <c r="AF22" s="76">
        <v>1.64</v>
      </c>
      <c r="AG22" s="76">
        <v>11.75</v>
      </c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98.6</v>
      </c>
      <c r="E23" s="30">
        <v>68.400000000000006</v>
      </c>
      <c r="F23" s="30">
        <v>917.3</v>
      </c>
      <c r="G23" s="30">
        <v>116</v>
      </c>
      <c r="H23" s="30">
        <v>92.67</v>
      </c>
      <c r="I23" s="30">
        <v>53.75</v>
      </c>
      <c r="J23" s="30">
        <v>64.2</v>
      </c>
      <c r="K23" s="30">
        <v>289.39999999999998</v>
      </c>
      <c r="L23" s="30">
        <v>34</v>
      </c>
      <c r="M23" s="30">
        <v>35.4</v>
      </c>
      <c r="N23" s="30">
        <v>37.5</v>
      </c>
      <c r="O23" s="30">
        <v>36.9</v>
      </c>
      <c r="P23" s="30">
        <v>529.4</v>
      </c>
      <c r="Q23" s="30">
        <v>38.9</v>
      </c>
      <c r="R23" s="30">
        <v>144.5</v>
      </c>
      <c r="S23" s="30">
        <v>9.5</v>
      </c>
      <c r="T23" s="30">
        <v>561.79999999999995</v>
      </c>
      <c r="U23" s="30">
        <v>13.8</v>
      </c>
      <c r="V23" s="30">
        <v>257.7</v>
      </c>
      <c r="W23" s="30">
        <v>128.19999999999999</v>
      </c>
      <c r="X23" s="30">
        <v>130.4</v>
      </c>
      <c r="Y23" s="30">
        <v>39.6</v>
      </c>
      <c r="Z23" s="30">
        <v>596.29999999999995</v>
      </c>
      <c r="AA23" s="30">
        <v>70.900000000000006</v>
      </c>
      <c r="AB23" s="30">
        <v>162.1</v>
      </c>
      <c r="AC23" s="30">
        <v>134.88</v>
      </c>
      <c r="AD23" s="30">
        <v>208.4</v>
      </c>
      <c r="AE23" s="101">
        <v>52.4</v>
      </c>
      <c r="AF23" s="3">
        <v>171.8</v>
      </c>
      <c r="AG23" s="3">
        <v>79.599999999999994</v>
      </c>
      <c r="AH23" s="3">
        <v>25</v>
      </c>
      <c r="AI23" s="3">
        <v>341.89</v>
      </c>
      <c r="AJ23" s="3">
        <v>233.1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836.81819999999993</v>
      </c>
      <c r="E24" s="32">
        <f t="shared" ref="E24:AJ24" si="2">E22*E23</f>
        <v>67.305599999999998</v>
      </c>
      <c r="F24" s="32">
        <f t="shared" si="2"/>
        <v>752.18600000000015</v>
      </c>
      <c r="G24" s="32">
        <f t="shared" si="2"/>
        <v>14.268000000000001</v>
      </c>
      <c r="H24" s="32">
        <f t="shared" si="2"/>
        <v>254.56449000000003</v>
      </c>
      <c r="I24" s="32">
        <f t="shared" si="2"/>
        <v>81.538749999999993</v>
      </c>
      <c r="J24" s="32">
        <f t="shared" si="2"/>
        <v>131.61000000000001</v>
      </c>
      <c r="K24" s="32">
        <f t="shared" si="2"/>
        <v>23.730799999999999</v>
      </c>
      <c r="L24" s="32">
        <f t="shared" si="2"/>
        <v>34.85</v>
      </c>
      <c r="M24" s="32">
        <f t="shared" si="2"/>
        <v>13.0626</v>
      </c>
      <c r="N24" s="32">
        <f t="shared" si="2"/>
        <v>13.8375</v>
      </c>
      <c r="O24" s="32">
        <f t="shared" si="2"/>
        <v>40.848299999999995</v>
      </c>
      <c r="P24" s="32">
        <f t="shared" si="2"/>
        <v>2257.3616000000002</v>
      </c>
      <c r="Q24" s="32">
        <f t="shared" si="2"/>
        <v>239.23499999999996</v>
      </c>
      <c r="R24" s="32">
        <f t="shared" si="2"/>
        <v>47.396000000000001</v>
      </c>
      <c r="S24" s="32">
        <v>0.98</v>
      </c>
      <c r="T24" s="32">
        <f t="shared" si="2"/>
        <v>0</v>
      </c>
      <c r="U24" s="32">
        <f t="shared" si="2"/>
        <v>2.8290000000000002</v>
      </c>
      <c r="V24" s="32">
        <f t="shared" si="2"/>
        <v>105.657</v>
      </c>
      <c r="W24" s="32">
        <f t="shared" si="2"/>
        <v>588.69439999999997</v>
      </c>
      <c r="X24" s="32">
        <f t="shared" si="2"/>
        <v>0</v>
      </c>
      <c r="Y24" s="32">
        <f t="shared" si="2"/>
        <v>8.1180000000000003</v>
      </c>
      <c r="Z24" s="32">
        <f t="shared" si="2"/>
        <v>0</v>
      </c>
      <c r="AA24" s="32">
        <f t="shared" si="2"/>
        <v>0</v>
      </c>
      <c r="AB24" s="32">
        <f t="shared" si="2"/>
        <v>0</v>
      </c>
      <c r="AC24" s="32">
        <f t="shared" si="2"/>
        <v>0</v>
      </c>
      <c r="AD24" s="32">
        <f t="shared" si="2"/>
        <v>0</v>
      </c>
      <c r="AE24" s="32">
        <f t="shared" si="2"/>
        <v>15.038800000000002</v>
      </c>
      <c r="AF24" s="32">
        <f t="shared" si="2"/>
        <v>281.75200000000001</v>
      </c>
      <c r="AG24" s="32">
        <f t="shared" si="2"/>
        <v>935.3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6746.9820400000008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164.56053756097563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41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H23" sqref="H23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67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55</v>
      </c>
      <c r="AF2" s="117" t="s">
        <v>60</v>
      </c>
      <c r="AG2" s="117" t="s">
        <v>66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0.14000000000000001</v>
      </c>
      <c r="C3" s="106" t="s">
        <v>61</v>
      </c>
      <c r="D3" s="16"/>
      <c r="E3" s="16">
        <v>4.0000000000000001E-3</v>
      </c>
      <c r="F3" s="16">
        <v>4.0000000000000001E-3</v>
      </c>
      <c r="G3" s="16"/>
      <c r="H3" s="16"/>
      <c r="I3" s="16"/>
      <c r="J3" s="16">
        <v>0.05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62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/>
      <c r="C11" s="10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63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>
        <v>2.7E-2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/>
      <c r="AC12" s="16"/>
      <c r="AD12" s="16"/>
      <c r="AE12" s="102">
        <v>7.0000000000000001E-3</v>
      </c>
      <c r="AF12" s="102"/>
      <c r="AG12" s="102"/>
      <c r="AH12" s="102"/>
      <c r="AI12" s="102"/>
      <c r="AJ12" s="102"/>
    </row>
    <row r="13" spans="1:36" x14ac:dyDescent="0.25">
      <c r="A13" s="135"/>
      <c r="B13" s="21">
        <v>0.15</v>
      </c>
      <c r="C13" s="107" t="s">
        <v>64</v>
      </c>
      <c r="D13" s="16">
        <v>0.05</v>
      </c>
      <c r="E13" s="16"/>
      <c r="F13" s="16">
        <v>5.0000000000000001E-3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v>0.15</v>
      </c>
      <c r="R13" s="16"/>
      <c r="S13" s="48"/>
      <c r="T13" s="22"/>
      <c r="U13" s="16"/>
      <c r="V13" s="16"/>
      <c r="W13" s="16"/>
      <c r="X13" s="46"/>
      <c r="Y13" s="16">
        <v>5.0000000000000001E-3</v>
      </c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35"/>
      <c r="B14" s="21">
        <v>0.09</v>
      </c>
      <c r="C14" s="107" t="s">
        <v>65</v>
      </c>
      <c r="D14" s="16">
        <v>0.02</v>
      </c>
      <c r="E14" s="16"/>
      <c r="F14" s="16">
        <v>6.0000000000000001E-3</v>
      </c>
      <c r="G14" s="16"/>
      <c r="H14" s="16">
        <v>1.7000000000000001E-2</v>
      </c>
      <c r="I14" s="16"/>
      <c r="J14" s="16"/>
      <c r="K14" s="16"/>
      <c r="L14" s="16"/>
      <c r="M14" s="16"/>
      <c r="N14" s="16"/>
      <c r="O14" s="16"/>
      <c r="P14" s="16">
        <v>0.104</v>
      </c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0.04</v>
      </c>
      <c r="C18" s="107" t="s">
        <v>60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/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>
        <v>0.04</v>
      </c>
      <c r="AG18" s="102"/>
      <c r="AH18" s="102"/>
      <c r="AI18" s="102"/>
      <c r="AJ18" s="102"/>
    </row>
    <row r="19" spans="1:36" x14ac:dyDescent="0.25">
      <c r="A19" s="135"/>
      <c r="B19" s="21">
        <v>0.2</v>
      </c>
      <c r="C19" s="107" t="s">
        <v>66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>
        <v>0.22500000000000001</v>
      </c>
      <c r="AH19" s="102"/>
      <c r="AI19" s="102"/>
      <c r="AJ19" s="102"/>
    </row>
    <row r="20" spans="1:36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0.18999999999999997</v>
      </c>
      <c r="E21" s="110">
        <f t="shared" ref="E21:AJ21" si="0">SUM(E3:E20)</f>
        <v>2.4E-2</v>
      </c>
      <c r="F21" s="110">
        <f t="shared" si="0"/>
        <v>2.0000000000000004E-2</v>
      </c>
      <c r="G21" s="110">
        <f t="shared" si="0"/>
        <v>3.0000000000000001E-3</v>
      </c>
      <c r="H21" s="110">
        <f t="shared" si="0"/>
        <v>6.7000000000000004E-2</v>
      </c>
      <c r="I21" s="110">
        <f t="shared" si="0"/>
        <v>3.6999999999999998E-2</v>
      </c>
      <c r="J21" s="110">
        <f t="shared" si="0"/>
        <v>0.05</v>
      </c>
      <c r="K21" s="110">
        <f t="shared" si="0"/>
        <v>2E-3</v>
      </c>
      <c r="L21" s="110">
        <f t="shared" si="0"/>
        <v>2.4E-2</v>
      </c>
      <c r="M21" s="110">
        <f t="shared" si="0"/>
        <v>8.9999999999999993E-3</v>
      </c>
      <c r="N21" s="110">
        <f t="shared" si="0"/>
        <v>8.9999999999999993E-3</v>
      </c>
      <c r="O21" s="110">
        <f t="shared" si="0"/>
        <v>2.7E-2</v>
      </c>
      <c r="P21" s="110">
        <f t="shared" si="0"/>
        <v>0.104</v>
      </c>
      <c r="Q21" s="110">
        <f t="shared" si="0"/>
        <v>0.15</v>
      </c>
      <c r="R21" s="110">
        <f t="shared" si="0"/>
        <v>8.0000000000000002E-3</v>
      </c>
      <c r="S21" s="110">
        <f t="shared" si="0"/>
        <v>0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7.4999999999999997E-2</v>
      </c>
      <c r="X21" s="110">
        <f t="shared" si="0"/>
        <v>0</v>
      </c>
      <c r="Y21" s="110">
        <f t="shared" si="0"/>
        <v>5.0000000000000001E-3</v>
      </c>
      <c r="Z21" s="110">
        <f t="shared" si="0"/>
        <v>0</v>
      </c>
      <c r="AA21" s="110">
        <f t="shared" si="0"/>
        <v>0</v>
      </c>
      <c r="AB21" s="110">
        <f t="shared" si="0"/>
        <v>0</v>
      </c>
      <c r="AC21" s="110">
        <f t="shared" si="0"/>
        <v>0</v>
      </c>
      <c r="AD21" s="110">
        <f t="shared" si="0"/>
        <v>0</v>
      </c>
      <c r="AE21" s="110">
        <f t="shared" si="0"/>
        <v>7.0000000000000001E-3</v>
      </c>
      <c r="AF21" s="110">
        <f t="shared" si="0"/>
        <v>0.04</v>
      </c>
      <c r="AG21" s="110">
        <f t="shared" si="0"/>
        <v>0.22500000000000001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0.18999999999999997</v>
      </c>
      <c r="E22" s="112">
        <f>E21*$D27</f>
        <v>2.4E-2</v>
      </c>
      <c r="F22" s="112">
        <f>F21*$D27</f>
        <v>2.0000000000000004E-2</v>
      </c>
      <c r="G22" s="118">
        <f t="shared" ref="G22:U22" si="1">G21*$D27</f>
        <v>3.0000000000000001E-3</v>
      </c>
      <c r="H22" s="112">
        <f>H21*$D27</f>
        <v>6.7000000000000004E-2</v>
      </c>
      <c r="I22" s="112">
        <f>I21*$D27</f>
        <v>3.6999999999999998E-2</v>
      </c>
      <c r="J22" s="112">
        <f>J21*$D27</f>
        <v>0.05</v>
      </c>
      <c r="K22" s="118">
        <f>K21*$D27</f>
        <v>2E-3</v>
      </c>
      <c r="L22" s="112">
        <f t="shared" si="1"/>
        <v>2.4E-2</v>
      </c>
      <c r="M22" s="112">
        <f t="shared" si="1"/>
        <v>8.9999999999999993E-3</v>
      </c>
      <c r="N22" s="112">
        <f t="shared" si="1"/>
        <v>8.9999999999999993E-3</v>
      </c>
      <c r="O22" s="112">
        <f t="shared" si="1"/>
        <v>2.7E-2</v>
      </c>
      <c r="P22" s="112">
        <f>P21*$D27</f>
        <v>0.104</v>
      </c>
      <c r="Q22" s="112">
        <f t="shared" si="1"/>
        <v>0.15</v>
      </c>
      <c r="R22" s="112">
        <f t="shared" si="1"/>
        <v>8.0000000000000002E-3</v>
      </c>
      <c r="S22" s="113">
        <f>S21*$D27</f>
        <v>0</v>
      </c>
      <c r="T22" s="114">
        <f t="shared" si="1"/>
        <v>0</v>
      </c>
      <c r="U22" s="114">
        <f t="shared" si="1"/>
        <v>5.0000000000000001E-3</v>
      </c>
      <c r="V22" s="118">
        <f>V21*$D27</f>
        <v>0.01</v>
      </c>
      <c r="W22" s="112">
        <f>W21*$D27</f>
        <v>7.4999999999999997E-2</v>
      </c>
      <c r="X22" s="114"/>
      <c r="Y22" s="118">
        <f>Y21*$D27</f>
        <v>5.0000000000000001E-3</v>
      </c>
      <c r="Z22" s="112">
        <f>Z21*D27</f>
        <v>0</v>
      </c>
      <c r="AA22" s="112">
        <f>AA21*$D27</f>
        <v>0</v>
      </c>
      <c r="AB22" s="118">
        <f t="shared" ref="AB22:AJ22" si="2">AB21*$D27</f>
        <v>0</v>
      </c>
      <c r="AC22" s="112">
        <f t="shared" si="2"/>
        <v>0</v>
      </c>
      <c r="AD22" s="112">
        <f t="shared" si="2"/>
        <v>0</v>
      </c>
      <c r="AE22" s="112">
        <f t="shared" si="2"/>
        <v>7.0000000000000001E-3</v>
      </c>
      <c r="AF22" s="112">
        <f t="shared" si="2"/>
        <v>0.04</v>
      </c>
      <c r="AG22" s="118">
        <f t="shared" si="2"/>
        <v>0.22500000000000001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101.4</v>
      </c>
      <c r="E23" s="115">
        <v>68.8</v>
      </c>
      <c r="F23" s="115">
        <v>917.3</v>
      </c>
      <c r="G23" s="115">
        <v>116</v>
      </c>
      <c r="H23" s="115">
        <v>92.67</v>
      </c>
      <c r="I23" s="115">
        <v>53.75</v>
      </c>
      <c r="J23" s="115">
        <v>64.2</v>
      </c>
      <c r="K23" s="115">
        <v>289.39999999999998</v>
      </c>
      <c r="L23" s="115">
        <v>36.700000000000003</v>
      </c>
      <c r="M23" s="115">
        <v>35.4</v>
      </c>
      <c r="N23" s="115">
        <v>36.700000000000003</v>
      </c>
      <c r="O23" s="115">
        <v>36.9</v>
      </c>
      <c r="P23" s="115">
        <v>529.4</v>
      </c>
      <c r="Q23" s="115">
        <v>38.9</v>
      </c>
      <c r="R23" s="115">
        <v>144.5</v>
      </c>
      <c r="S23" s="115">
        <v>9.5</v>
      </c>
      <c r="T23" s="115">
        <v>554.6</v>
      </c>
      <c r="U23" s="115">
        <v>13.8</v>
      </c>
      <c r="V23" s="115">
        <v>257.7</v>
      </c>
      <c r="W23" s="115">
        <v>128.19999999999999</v>
      </c>
      <c r="X23" s="115">
        <v>110.09</v>
      </c>
      <c r="Y23" s="115">
        <v>39.6</v>
      </c>
      <c r="Z23" s="115">
        <v>596.29999999999995</v>
      </c>
      <c r="AA23" s="115">
        <v>70.900000000000006</v>
      </c>
      <c r="AB23" s="115">
        <v>162.1</v>
      </c>
      <c r="AC23" s="115">
        <v>134.9</v>
      </c>
      <c r="AD23" s="115">
        <v>189.9</v>
      </c>
      <c r="AE23" s="55">
        <v>52.4</v>
      </c>
      <c r="AF23" s="55">
        <v>171.8</v>
      </c>
      <c r="AG23" s="55">
        <v>79.599999999999994</v>
      </c>
      <c r="AH23" s="55">
        <v>340.39</v>
      </c>
      <c r="AI23" s="55">
        <v>233.1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19.265999999999998</v>
      </c>
      <c r="E24" s="116">
        <f t="shared" ref="E24:AJ24" si="3">E22*E23</f>
        <v>1.6512</v>
      </c>
      <c r="F24" s="116">
        <f t="shared" si="3"/>
        <v>18.346000000000004</v>
      </c>
      <c r="G24" s="116">
        <f t="shared" si="3"/>
        <v>0.34800000000000003</v>
      </c>
      <c r="H24" s="116">
        <f t="shared" si="3"/>
        <v>6.2088900000000002</v>
      </c>
      <c r="I24" s="116">
        <f t="shared" si="3"/>
        <v>1.9887499999999998</v>
      </c>
      <c r="J24" s="116">
        <f t="shared" si="3"/>
        <v>3.2100000000000004</v>
      </c>
      <c r="K24" s="116">
        <f t="shared" si="3"/>
        <v>0.57879999999999998</v>
      </c>
      <c r="L24" s="116">
        <f t="shared" si="3"/>
        <v>0.88080000000000014</v>
      </c>
      <c r="M24" s="116">
        <f t="shared" si="3"/>
        <v>0.31859999999999994</v>
      </c>
      <c r="N24" s="116">
        <f t="shared" si="3"/>
        <v>0.33029999999999998</v>
      </c>
      <c r="O24" s="116">
        <f t="shared" si="3"/>
        <v>0.99629999999999996</v>
      </c>
      <c r="P24" s="123">
        <f t="shared" si="3"/>
        <v>55.057599999999994</v>
      </c>
      <c r="Q24" s="116">
        <f t="shared" si="3"/>
        <v>5.835</v>
      </c>
      <c r="R24" s="116">
        <f t="shared" si="3"/>
        <v>1.1559999999999999</v>
      </c>
      <c r="S24" s="116">
        <f t="shared" si="3"/>
        <v>0</v>
      </c>
      <c r="T24" s="116">
        <f t="shared" si="3"/>
        <v>0</v>
      </c>
      <c r="U24" s="116">
        <f t="shared" si="3"/>
        <v>6.9000000000000006E-2</v>
      </c>
      <c r="V24" s="116">
        <f t="shared" si="3"/>
        <v>2.577</v>
      </c>
      <c r="W24" s="116">
        <f t="shared" si="3"/>
        <v>9.6149999999999984</v>
      </c>
      <c r="X24" s="116">
        <f t="shared" si="3"/>
        <v>0</v>
      </c>
      <c r="Y24" s="116">
        <f t="shared" si="3"/>
        <v>0.19800000000000001</v>
      </c>
      <c r="Z24" s="116">
        <f t="shared" si="3"/>
        <v>0</v>
      </c>
      <c r="AA24" s="116">
        <f t="shared" si="3"/>
        <v>0</v>
      </c>
      <c r="AB24" s="116">
        <f t="shared" si="3"/>
        <v>0</v>
      </c>
      <c r="AC24" s="116">
        <f t="shared" si="3"/>
        <v>0</v>
      </c>
      <c r="AD24" s="116">
        <f t="shared" si="3"/>
        <v>0</v>
      </c>
      <c r="AE24" s="116">
        <f t="shared" si="3"/>
        <v>0.36680000000000001</v>
      </c>
      <c r="AF24" s="116">
        <f t="shared" si="3"/>
        <v>6.8720000000000008</v>
      </c>
      <c r="AG24" s="116">
        <f t="shared" si="3"/>
        <v>17.91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8">
        <f>SUM(D24:AJ24)</f>
        <v>153.78004000000001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153.78004000000001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I23" sqref="I23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67</v>
      </c>
      <c r="K2" s="63" t="s">
        <v>56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55</v>
      </c>
      <c r="AE2" s="100" t="s">
        <v>60</v>
      </c>
      <c r="AF2" s="91" t="s">
        <v>66</v>
      </c>
      <c r="AG2" s="91" t="s">
        <v>48</v>
      </c>
      <c r="AH2" s="91" t="s">
        <v>53</v>
      </c>
      <c r="AI2" s="91" t="s">
        <v>58</v>
      </c>
      <c r="AJ2" s="91" t="s">
        <v>49</v>
      </c>
    </row>
    <row r="3" spans="1:67" ht="15" customHeight="1" x14ac:dyDescent="0.25">
      <c r="A3" s="152" t="s">
        <v>50</v>
      </c>
      <c r="B3" s="55">
        <v>0.1</v>
      </c>
      <c r="C3" t="s">
        <v>61</v>
      </c>
      <c r="D3" s="16"/>
      <c r="E3" s="16">
        <v>3.0000000000000001E-3</v>
      </c>
      <c r="F3" s="16">
        <v>3.0000000000000001E-3</v>
      </c>
      <c r="G3" s="16"/>
      <c r="H3" s="16"/>
      <c r="I3" s="16"/>
      <c r="J3" s="16">
        <v>3.5000000000000003E-2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62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0.1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0.106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/>
      <c r="C11" s="108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63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2.5000000000000001E-2</v>
      </c>
      <c r="M12" s="16">
        <v>8.9999999999999993E-3</v>
      </c>
      <c r="N12" s="16">
        <v>8.9999999999999993E-3</v>
      </c>
      <c r="O12" s="16">
        <v>2.7E-2</v>
      </c>
      <c r="P12" s="16"/>
      <c r="Q12" s="16"/>
      <c r="R12" s="16"/>
      <c r="S12" s="68"/>
      <c r="T12" s="71"/>
      <c r="U12" s="74">
        <v>2E-3</v>
      </c>
      <c r="V12" s="16">
        <v>8.0000000000000002E-3</v>
      </c>
      <c r="W12" s="16"/>
      <c r="X12" s="16"/>
      <c r="Y12" s="16"/>
      <c r="Z12" s="16"/>
      <c r="AA12" s="16"/>
      <c r="AB12" s="16"/>
      <c r="AC12" s="16"/>
      <c r="AD12" s="16">
        <v>7.0000000000000001E-3</v>
      </c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0.14000000000000001</v>
      </c>
      <c r="C13" s="108" t="s">
        <v>64</v>
      </c>
      <c r="D13" s="16">
        <v>0.03</v>
      </c>
      <c r="E13" s="16"/>
      <c r="F13" s="16">
        <v>4.0000000000000001E-3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v>0.13</v>
      </c>
      <c r="R13" s="16"/>
      <c r="S13" s="68"/>
      <c r="T13" s="71"/>
      <c r="U13" s="74"/>
      <c r="V13" s="16"/>
      <c r="W13" s="16"/>
      <c r="X13" s="16">
        <v>4.0000000000000001E-3</v>
      </c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7.0000000000000007E-2</v>
      </c>
      <c r="C14" s="108" t="s">
        <v>65</v>
      </c>
      <c r="D14" s="16">
        <v>0.02</v>
      </c>
      <c r="E14" s="16"/>
      <c r="F14" s="16">
        <v>5.0000000000000001E-3</v>
      </c>
      <c r="G14" s="16"/>
      <c r="H14" s="16">
        <v>1.2999999999999999E-2</v>
      </c>
      <c r="I14" s="16"/>
      <c r="J14" s="16"/>
      <c r="K14" s="16"/>
      <c r="L14" s="16"/>
      <c r="M14" s="16"/>
      <c r="N14" s="16"/>
      <c r="O14" s="16"/>
      <c r="P14" s="16">
        <v>8.3000000000000004E-2</v>
      </c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8.0000000000000002E-3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0.03</v>
      </c>
      <c r="C18" s="108" t="s">
        <v>60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/>
      <c r="T18" s="71"/>
      <c r="U18" s="74"/>
      <c r="V18" s="16"/>
      <c r="W18" s="16"/>
      <c r="X18" s="16"/>
      <c r="Y18" s="16"/>
      <c r="Z18" s="16"/>
      <c r="AA18" s="16"/>
      <c r="AB18" s="16"/>
      <c r="AC18" s="16"/>
      <c r="AD18" s="16"/>
      <c r="AE18" s="102">
        <v>0.03</v>
      </c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0.18</v>
      </c>
      <c r="C19" s="108" t="s">
        <v>66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>
        <v>0.185</v>
      </c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0.125</v>
      </c>
      <c r="E21" s="92">
        <f t="shared" ref="E21:AJ21" si="0">SUM(E3:E20)</f>
        <v>2.1000000000000001E-2</v>
      </c>
      <c r="F21" s="92">
        <f t="shared" si="0"/>
        <v>1.6E-2</v>
      </c>
      <c r="G21" s="92">
        <f t="shared" si="0"/>
        <v>3.0000000000000001E-3</v>
      </c>
      <c r="H21" s="92">
        <f t="shared" si="0"/>
        <v>5.2999999999999992E-2</v>
      </c>
      <c r="I21" s="92">
        <f t="shared" si="0"/>
        <v>0.03</v>
      </c>
      <c r="J21" s="92">
        <f t="shared" si="0"/>
        <v>3.5000000000000003E-2</v>
      </c>
      <c r="K21" s="92">
        <f t="shared" si="0"/>
        <v>2E-3</v>
      </c>
      <c r="L21" s="92">
        <f t="shared" si="0"/>
        <v>2.5000000000000001E-2</v>
      </c>
      <c r="M21" s="92">
        <f>SUM(M3:M20)</f>
        <v>8.9999999999999993E-3</v>
      </c>
      <c r="N21" s="92">
        <f>SUM(N3:N20)</f>
        <v>8.9999999999999993E-3</v>
      </c>
      <c r="O21" s="92">
        <f t="shared" si="0"/>
        <v>2.7E-2</v>
      </c>
      <c r="P21" s="92">
        <f t="shared" si="0"/>
        <v>8.3000000000000004E-2</v>
      </c>
      <c r="Q21" s="92">
        <f t="shared" si="0"/>
        <v>0.13</v>
      </c>
      <c r="R21" s="92">
        <f t="shared" si="0"/>
        <v>8.0000000000000002E-3</v>
      </c>
      <c r="S21" s="92">
        <f t="shared" si="0"/>
        <v>0</v>
      </c>
      <c r="T21" s="92">
        <f t="shared" si="0"/>
        <v>0</v>
      </c>
      <c r="U21" s="92">
        <f t="shared" si="0"/>
        <v>2E-3</v>
      </c>
      <c r="V21" s="92">
        <f t="shared" si="0"/>
        <v>8.0000000000000002E-3</v>
      </c>
      <c r="W21" s="92">
        <f t="shared" si="0"/>
        <v>0.106</v>
      </c>
      <c r="X21" s="92">
        <f t="shared" si="0"/>
        <v>4.0000000000000001E-3</v>
      </c>
      <c r="Y21" s="92">
        <f t="shared" si="0"/>
        <v>0</v>
      </c>
      <c r="Z21" s="92">
        <f t="shared" si="0"/>
        <v>0</v>
      </c>
      <c r="AA21" s="92">
        <f t="shared" si="0"/>
        <v>0</v>
      </c>
      <c r="AB21" s="92">
        <f t="shared" si="0"/>
        <v>0</v>
      </c>
      <c r="AC21" s="92">
        <f t="shared" si="0"/>
        <v>0</v>
      </c>
      <c r="AD21" s="92">
        <f t="shared" si="0"/>
        <v>7.0000000000000001E-3</v>
      </c>
      <c r="AE21" s="92">
        <f t="shared" si="0"/>
        <v>0.03</v>
      </c>
      <c r="AF21" s="92">
        <f t="shared" si="0"/>
        <v>0.185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1.5</v>
      </c>
      <c r="E22" s="93">
        <f>E21*$D27</f>
        <v>0.252</v>
      </c>
      <c r="F22" s="93">
        <f>F21*$D27</f>
        <v>0.192</v>
      </c>
      <c r="G22" s="93">
        <f t="shared" ref="G22:Q22" si="1">G21*$D27</f>
        <v>3.6000000000000004E-2</v>
      </c>
      <c r="H22" s="93">
        <f>H21*$D27</f>
        <v>0.6359999999999999</v>
      </c>
      <c r="I22" s="93">
        <f>I21*$D27</f>
        <v>0.36</v>
      </c>
      <c r="J22" s="93">
        <f t="shared" si="1"/>
        <v>0.42000000000000004</v>
      </c>
      <c r="K22" s="94">
        <f>K21*$D27</f>
        <v>2.4E-2</v>
      </c>
      <c r="L22" s="93">
        <f t="shared" si="1"/>
        <v>0.30000000000000004</v>
      </c>
      <c r="M22" s="93">
        <f t="shared" si="1"/>
        <v>0.10799999999999998</v>
      </c>
      <c r="N22" s="93">
        <f t="shared" si="1"/>
        <v>0.10799999999999998</v>
      </c>
      <c r="O22" s="93">
        <f t="shared" si="1"/>
        <v>0.32400000000000001</v>
      </c>
      <c r="P22" s="93">
        <f>P21*$D27</f>
        <v>0.996</v>
      </c>
      <c r="Q22" s="93">
        <f t="shared" si="1"/>
        <v>1.56</v>
      </c>
      <c r="R22" s="93">
        <f>R21*$D27</f>
        <v>9.6000000000000002E-2</v>
      </c>
      <c r="S22" s="95">
        <f>S21*$D27</f>
        <v>0</v>
      </c>
      <c r="T22" s="96">
        <f>T21*$D27</f>
        <v>0</v>
      </c>
      <c r="U22" s="97">
        <f>U21*D27</f>
        <v>2.4E-2</v>
      </c>
      <c r="V22" s="97">
        <f t="shared" ref="V22:AA22" si="2">V21*$D27</f>
        <v>9.6000000000000002E-2</v>
      </c>
      <c r="W22" s="93">
        <f t="shared" si="2"/>
        <v>1.272</v>
      </c>
      <c r="X22" s="93">
        <f t="shared" si="2"/>
        <v>4.8000000000000001E-2</v>
      </c>
      <c r="Y22" s="93">
        <f t="shared" si="2"/>
        <v>0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0</v>
      </c>
      <c r="AC22" s="93">
        <f t="shared" si="3"/>
        <v>0</v>
      </c>
      <c r="AD22" s="93">
        <f t="shared" si="3"/>
        <v>8.4000000000000005E-2</v>
      </c>
      <c r="AE22" s="93">
        <f t="shared" ref="AE22" si="4">AE21*$D27</f>
        <v>0.36</v>
      </c>
      <c r="AF22" s="93">
        <f t="shared" ref="AF22" si="5">AF21*$D27</f>
        <v>2.2199999999999998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101.4</v>
      </c>
      <c r="E23" s="66">
        <v>68.400000000000006</v>
      </c>
      <c r="F23" s="66">
        <v>917.3</v>
      </c>
      <c r="G23" s="66">
        <v>116</v>
      </c>
      <c r="H23" s="66">
        <v>92.67</v>
      </c>
      <c r="I23" s="66">
        <v>53.75</v>
      </c>
      <c r="J23" s="66">
        <v>64.2</v>
      </c>
      <c r="K23" s="66">
        <v>289.39999999999998</v>
      </c>
      <c r="L23" s="66">
        <v>34</v>
      </c>
      <c r="M23" s="66">
        <v>35.4</v>
      </c>
      <c r="N23" s="66">
        <v>37.5</v>
      </c>
      <c r="O23" s="66">
        <v>36.9</v>
      </c>
      <c r="P23" s="66">
        <v>529.4</v>
      </c>
      <c r="Q23" s="66">
        <v>38.9</v>
      </c>
      <c r="R23" s="77">
        <v>144.5</v>
      </c>
      <c r="S23" s="69">
        <v>9.5</v>
      </c>
      <c r="T23" s="72">
        <v>561.79999999999995</v>
      </c>
      <c r="U23" s="75">
        <v>13.8</v>
      </c>
      <c r="V23" s="66">
        <v>257.7</v>
      </c>
      <c r="W23" s="66">
        <v>128.19999999999999</v>
      </c>
      <c r="X23" s="66">
        <v>39.6</v>
      </c>
      <c r="Y23" s="66">
        <v>596.29999999999995</v>
      </c>
      <c r="Z23" s="66">
        <v>70.900000000000006</v>
      </c>
      <c r="AA23" s="77">
        <v>134.88</v>
      </c>
      <c r="AB23" s="66">
        <v>162.1</v>
      </c>
      <c r="AC23" s="66">
        <v>208.4</v>
      </c>
      <c r="AD23" s="66">
        <v>52.4</v>
      </c>
      <c r="AE23" s="103">
        <v>171.8</v>
      </c>
      <c r="AF23" s="99">
        <v>79.599999999999994</v>
      </c>
      <c r="AG23" s="99">
        <v>341.89</v>
      </c>
      <c r="AH23" s="99">
        <v>233.1</v>
      </c>
      <c r="AI23" s="99">
        <v>271.97000000000003</v>
      </c>
      <c r="AJ23" s="99">
        <v>131.19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152.10000000000002</v>
      </c>
      <c r="E24" s="98">
        <f t="shared" ref="E24:AJ24" si="10">E22*E23</f>
        <v>17.236800000000002</v>
      </c>
      <c r="F24" s="98">
        <f t="shared" si="10"/>
        <v>176.1216</v>
      </c>
      <c r="G24" s="98">
        <f t="shared" si="10"/>
        <v>4.1760000000000002</v>
      </c>
      <c r="H24" s="98">
        <f t="shared" si="10"/>
        <v>58.938119999999991</v>
      </c>
      <c r="I24" s="98">
        <f t="shared" si="10"/>
        <v>19.349999999999998</v>
      </c>
      <c r="J24" s="98">
        <f t="shared" si="10"/>
        <v>26.964000000000002</v>
      </c>
      <c r="K24" s="98">
        <f t="shared" si="10"/>
        <v>6.9455999999999998</v>
      </c>
      <c r="L24" s="98">
        <f t="shared" si="10"/>
        <v>10.200000000000001</v>
      </c>
      <c r="M24" s="98">
        <f t="shared" si="10"/>
        <v>3.8231999999999995</v>
      </c>
      <c r="N24" s="98">
        <f t="shared" si="10"/>
        <v>4.05</v>
      </c>
      <c r="O24" s="98">
        <f t="shared" si="10"/>
        <v>11.9556</v>
      </c>
      <c r="P24" s="98">
        <f t="shared" si="10"/>
        <v>527.28239999999994</v>
      </c>
      <c r="Q24" s="98">
        <f t="shared" si="10"/>
        <v>60.683999999999997</v>
      </c>
      <c r="R24" s="98">
        <f t="shared" si="10"/>
        <v>13.872</v>
      </c>
      <c r="S24" s="98">
        <f t="shared" si="10"/>
        <v>0</v>
      </c>
      <c r="T24" s="98">
        <f t="shared" si="10"/>
        <v>0</v>
      </c>
      <c r="U24" s="98">
        <f t="shared" si="10"/>
        <v>0.33120000000000005</v>
      </c>
      <c r="V24" s="98">
        <f t="shared" si="10"/>
        <v>24.7392</v>
      </c>
      <c r="W24" s="98">
        <f t="shared" si="10"/>
        <v>163.07039999999998</v>
      </c>
      <c r="X24" s="98">
        <f t="shared" si="10"/>
        <v>1.9008</v>
      </c>
      <c r="Y24" s="98">
        <f t="shared" si="10"/>
        <v>0</v>
      </c>
      <c r="Z24" s="98">
        <f t="shared" si="10"/>
        <v>0</v>
      </c>
      <c r="AA24" s="98">
        <f t="shared" si="10"/>
        <v>0</v>
      </c>
      <c r="AB24" s="98">
        <f t="shared" si="10"/>
        <v>0</v>
      </c>
      <c r="AC24" s="98">
        <f t="shared" si="10"/>
        <v>0</v>
      </c>
      <c r="AD24" s="98">
        <f t="shared" si="10"/>
        <v>4.4016000000000002</v>
      </c>
      <c r="AE24" s="98">
        <f t="shared" si="10"/>
        <v>61.847999999999999</v>
      </c>
      <c r="AF24" s="98">
        <f t="shared" si="10"/>
        <v>176.71199999999996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1526.7025199999998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127.22520999999999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12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tabSelected="1" workbookViewId="0">
      <selection activeCell="G16" sqref="G16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67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55</v>
      </c>
      <c r="AD2" s="121" t="s">
        <v>60</v>
      </c>
      <c r="AE2" s="121" t="s">
        <v>53</v>
      </c>
      <c r="AF2" s="121" t="s">
        <v>66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0.14000000000000001</v>
      </c>
      <c r="C3" s="106" t="s">
        <v>61</v>
      </c>
      <c r="D3" s="16"/>
      <c r="E3" s="16">
        <v>4.0000000000000001E-3</v>
      </c>
      <c r="F3" s="16">
        <v>4.0000000000000001E-3</v>
      </c>
      <c r="G3" s="16"/>
      <c r="H3" s="16"/>
      <c r="I3" s="16"/>
      <c r="J3" s="16">
        <v>0.05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62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7.4999999999999997E-2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/>
      <c r="C11" s="10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/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63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>
        <v>2.7E-2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/>
      <c r="AB12" s="16"/>
      <c r="AC12" s="16">
        <v>7.0000000000000001E-3</v>
      </c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0.15</v>
      </c>
      <c r="C13" s="107" t="s">
        <v>64</v>
      </c>
      <c r="D13" s="16">
        <v>0.05</v>
      </c>
      <c r="E13" s="16"/>
      <c r="F13" s="16">
        <v>5.0000000000000001E-3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v>0.15</v>
      </c>
      <c r="R13" s="16"/>
      <c r="S13" s="48"/>
      <c r="T13" s="22"/>
      <c r="U13" s="16"/>
      <c r="V13" s="16"/>
      <c r="W13" s="16"/>
      <c r="X13" s="16">
        <v>5.0000000000000001E-3</v>
      </c>
      <c r="Y13" s="16"/>
      <c r="Z13" s="16"/>
      <c r="AA13" s="16"/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35"/>
      <c r="B14" s="21">
        <v>0.09</v>
      </c>
      <c r="C14" s="107" t="s">
        <v>65</v>
      </c>
      <c r="D14" s="16">
        <v>0.02</v>
      </c>
      <c r="E14" s="16"/>
      <c r="F14" s="16">
        <v>6.0000000000000001E-3</v>
      </c>
      <c r="G14" s="16"/>
      <c r="H14" s="16">
        <v>1.7000000000000001E-2</v>
      </c>
      <c r="I14" s="16"/>
      <c r="J14" s="16"/>
      <c r="K14" s="16"/>
      <c r="L14" s="16"/>
      <c r="M14" s="16"/>
      <c r="N14" s="16"/>
      <c r="O14" s="16"/>
      <c r="P14" s="16">
        <v>0.104</v>
      </c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0.04</v>
      </c>
      <c r="C18" s="107" t="s">
        <v>60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/>
      <c r="T18" s="22"/>
      <c r="U18" s="16"/>
      <c r="V18" s="16"/>
      <c r="W18" s="16"/>
      <c r="X18" s="16"/>
      <c r="Y18" s="16"/>
      <c r="Z18" s="16"/>
      <c r="AA18" s="16"/>
      <c r="AB18" s="16"/>
      <c r="AC18" s="16"/>
      <c r="AD18" s="102">
        <v>0.04</v>
      </c>
      <c r="AE18" s="102"/>
      <c r="AF18" s="102"/>
      <c r="AG18" s="102"/>
      <c r="AH18" s="102"/>
      <c r="AI18" s="102"/>
    </row>
    <row r="19" spans="1:35" x14ac:dyDescent="0.25">
      <c r="A19" s="135"/>
      <c r="B19" s="21">
        <v>0.2</v>
      </c>
      <c r="C19" s="107" t="s">
        <v>66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>
        <v>0.22500000000000001</v>
      </c>
      <c r="AG19" s="102"/>
      <c r="AH19" s="102"/>
      <c r="AI19" s="102"/>
    </row>
    <row r="20" spans="1:35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0.18999999999999997</v>
      </c>
      <c r="E21" s="27">
        <f t="shared" ref="E21:AI21" si="0">SUM(E3:E20)</f>
        <v>2.4E-2</v>
      </c>
      <c r="F21" s="27">
        <f t="shared" si="0"/>
        <v>2.0000000000000004E-2</v>
      </c>
      <c r="G21" s="27">
        <f t="shared" si="0"/>
        <v>3.0000000000000001E-3</v>
      </c>
      <c r="H21" s="27">
        <f t="shared" si="0"/>
        <v>6.7000000000000004E-2</v>
      </c>
      <c r="I21" s="27">
        <f t="shared" si="0"/>
        <v>3.6999999999999998E-2</v>
      </c>
      <c r="J21" s="27">
        <f t="shared" si="0"/>
        <v>0.05</v>
      </c>
      <c r="K21" s="27">
        <f t="shared" si="0"/>
        <v>2E-3</v>
      </c>
      <c r="L21" s="27">
        <f t="shared" si="0"/>
        <v>2.4E-2</v>
      </c>
      <c r="M21" s="27">
        <f t="shared" si="0"/>
        <v>8.9999999999999993E-3</v>
      </c>
      <c r="N21" s="27">
        <f t="shared" si="0"/>
        <v>8.9999999999999993E-3</v>
      </c>
      <c r="O21" s="27">
        <f t="shared" si="0"/>
        <v>2.7E-2</v>
      </c>
      <c r="P21" s="27">
        <f t="shared" si="0"/>
        <v>0.104</v>
      </c>
      <c r="Q21" s="27">
        <f t="shared" si="0"/>
        <v>0.15</v>
      </c>
      <c r="R21" s="27">
        <f t="shared" si="0"/>
        <v>8.0000000000000002E-3</v>
      </c>
      <c r="S21" s="27">
        <f t="shared" si="0"/>
        <v>0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7.4999999999999997E-2</v>
      </c>
      <c r="X21" s="27">
        <f t="shared" si="0"/>
        <v>5.0000000000000001E-3</v>
      </c>
      <c r="Y21" s="27">
        <f t="shared" si="0"/>
        <v>0</v>
      </c>
      <c r="Z21" s="27">
        <f t="shared" si="0"/>
        <v>0</v>
      </c>
      <c r="AA21" s="27">
        <f t="shared" si="0"/>
        <v>0</v>
      </c>
      <c r="AB21" s="27">
        <f t="shared" si="0"/>
        <v>0</v>
      </c>
      <c r="AC21" s="27">
        <f t="shared" si="0"/>
        <v>7.0000000000000001E-3</v>
      </c>
      <c r="AD21" s="27">
        <f t="shared" si="0"/>
        <v>0.04</v>
      </c>
      <c r="AE21" s="27">
        <f t="shared" si="0"/>
        <v>0</v>
      </c>
      <c r="AF21" s="27">
        <f t="shared" si="0"/>
        <v>0.22500000000000001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0.18999999999999997</v>
      </c>
      <c r="E22" s="76">
        <f t="shared" ref="E22:AI22" si="1">E21*$D27</f>
        <v>2.4E-2</v>
      </c>
      <c r="F22" s="76">
        <f t="shared" si="1"/>
        <v>2.0000000000000004E-2</v>
      </c>
      <c r="G22" s="76">
        <f t="shared" si="1"/>
        <v>3.0000000000000001E-3</v>
      </c>
      <c r="H22" s="76">
        <f t="shared" si="1"/>
        <v>6.7000000000000004E-2</v>
      </c>
      <c r="I22" s="76">
        <f t="shared" si="1"/>
        <v>3.6999999999999998E-2</v>
      </c>
      <c r="J22" s="76">
        <f t="shared" si="1"/>
        <v>0.05</v>
      </c>
      <c r="K22" s="122">
        <f t="shared" si="1"/>
        <v>2E-3</v>
      </c>
      <c r="L22" s="76">
        <f t="shared" si="1"/>
        <v>2.4E-2</v>
      </c>
      <c r="M22" s="76">
        <f t="shared" si="1"/>
        <v>8.9999999999999993E-3</v>
      </c>
      <c r="N22" s="76">
        <f t="shared" si="1"/>
        <v>8.9999999999999993E-3</v>
      </c>
      <c r="O22" s="76">
        <f t="shared" si="1"/>
        <v>2.7E-2</v>
      </c>
      <c r="P22" s="76">
        <f t="shared" si="1"/>
        <v>0.104</v>
      </c>
      <c r="Q22" s="76">
        <f t="shared" si="1"/>
        <v>0.15</v>
      </c>
      <c r="R22" s="122">
        <f t="shared" si="1"/>
        <v>8.0000000000000002E-3</v>
      </c>
      <c r="S22" s="44">
        <f t="shared" si="1"/>
        <v>0</v>
      </c>
      <c r="T22" s="122">
        <f t="shared" si="1"/>
        <v>0</v>
      </c>
      <c r="U22" s="122">
        <f t="shared" si="1"/>
        <v>5.0000000000000001E-3</v>
      </c>
      <c r="V22" s="122">
        <f t="shared" si="1"/>
        <v>0.01</v>
      </c>
      <c r="W22" s="122">
        <f t="shared" si="1"/>
        <v>7.4999999999999997E-2</v>
      </c>
      <c r="X22" s="122">
        <f t="shared" si="1"/>
        <v>5.0000000000000001E-3</v>
      </c>
      <c r="Y22" s="76">
        <f t="shared" si="1"/>
        <v>0</v>
      </c>
      <c r="Z22" s="76">
        <f t="shared" si="1"/>
        <v>0</v>
      </c>
      <c r="AA22" s="122">
        <f t="shared" si="1"/>
        <v>0</v>
      </c>
      <c r="AB22" s="76">
        <f t="shared" si="1"/>
        <v>0</v>
      </c>
      <c r="AC22" s="122">
        <f t="shared" si="1"/>
        <v>7.0000000000000001E-3</v>
      </c>
      <c r="AD22" s="122">
        <f t="shared" si="1"/>
        <v>0.04</v>
      </c>
      <c r="AE22" s="76">
        <f t="shared" si="1"/>
        <v>0</v>
      </c>
      <c r="AF22" s="122">
        <f t="shared" si="1"/>
        <v>0.22500000000000001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101.4</v>
      </c>
      <c r="E23" s="30">
        <v>68.400000000000006</v>
      </c>
      <c r="F23" s="30">
        <v>917.3</v>
      </c>
      <c r="G23" s="30">
        <v>116</v>
      </c>
      <c r="H23" s="30">
        <v>92.67</v>
      </c>
      <c r="I23" s="30">
        <v>53.75</v>
      </c>
      <c r="J23" s="30">
        <v>64.2</v>
      </c>
      <c r="K23" s="30">
        <v>289.39999999999998</v>
      </c>
      <c r="L23" s="30">
        <v>36.700000000000003</v>
      </c>
      <c r="M23" s="30">
        <v>35.4</v>
      </c>
      <c r="N23" s="30">
        <v>36.700000000000003</v>
      </c>
      <c r="O23" s="30">
        <v>36.9</v>
      </c>
      <c r="P23" s="30">
        <v>529.4</v>
      </c>
      <c r="Q23" s="30">
        <v>38.9</v>
      </c>
      <c r="R23" s="30">
        <v>144.5</v>
      </c>
      <c r="S23" s="30">
        <v>9.5</v>
      </c>
      <c r="T23" s="30">
        <v>554.6</v>
      </c>
      <c r="U23" s="30">
        <v>13.8</v>
      </c>
      <c r="V23" s="30">
        <v>257.7</v>
      </c>
      <c r="W23" s="30">
        <v>128.19999999999999</v>
      </c>
      <c r="X23" s="30">
        <v>39.6</v>
      </c>
      <c r="Y23" s="30">
        <v>596.29999999999995</v>
      </c>
      <c r="Z23" s="30">
        <v>70.900000000000006</v>
      </c>
      <c r="AA23" s="30">
        <v>162.1</v>
      </c>
      <c r="AB23" s="30">
        <v>134.88</v>
      </c>
      <c r="AC23" s="30">
        <v>52.4</v>
      </c>
      <c r="AD23" s="101">
        <v>171.8</v>
      </c>
      <c r="AE23" s="3">
        <v>233.1</v>
      </c>
      <c r="AF23" s="3">
        <v>79.599999999999994</v>
      </c>
      <c r="AG23" s="3">
        <v>341.89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19.265999999999998</v>
      </c>
      <c r="E24" s="32">
        <f t="shared" ref="E24:AI24" si="2">E22*E23</f>
        <v>1.6416000000000002</v>
      </c>
      <c r="F24" s="32">
        <f t="shared" si="2"/>
        <v>18.346000000000004</v>
      </c>
      <c r="G24" s="32">
        <f t="shared" si="2"/>
        <v>0.34800000000000003</v>
      </c>
      <c r="H24" s="32">
        <f t="shared" si="2"/>
        <v>6.2088900000000002</v>
      </c>
      <c r="I24" s="32">
        <f t="shared" si="2"/>
        <v>1.9887499999999998</v>
      </c>
      <c r="J24" s="32">
        <f t="shared" si="2"/>
        <v>3.2100000000000004</v>
      </c>
      <c r="K24" s="32">
        <f t="shared" si="2"/>
        <v>0.57879999999999998</v>
      </c>
      <c r="L24" s="32">
        <f t="shared" si="2"/>
        <v>0.88080000000000014</v>
      </c>
      <c r="M24" s="32">
        <f t="shared" si="2"/>
        <v>0.31859999999999994</v>
      </c>
      <c r="N24" s="32">
        <f t="shared" si="2"/>
        <v>0.33029999999999998</v>
      </c>
      <c r="O24" s="32">
        <f t="shared" si="2"/>
        <v>0.99629999999999996</v>
      </c>
      <c r="P24" s="32">
        <f t="shared" si="2"/>
        <v>55.057599999999994</v>
      </c>
      <c r="Q24" s="32">
        <f t="shared" si="2"/>
        <v>5.835</v>
      </c>
      <c r="R24" s="32">
        <f t="shared" si="2"/>
        <v>1.1559999999999999</v>
      </c>
      <c r="S24" s="32">
        <f t="shared" si="2"/>
        <v>0</v>
      </c>
      <c r="T24" s="32">
        <f t="shared" si="2"/>
        <v>0</v>
      </c>
      <c r="U24" s="32">
        <f t="shared" si="2"/>
        <v>6.9000000000000006E-2</v>
      </c>
      <c r="V24" s="32">
        <f t="shared" si="2"/>
        <v>2.577</v>
      </c>
      <c r="W24" s="32">
        <f t="shared" si="2"/>
        <v>9.6149999999999984</v>
      </c>
      <c r="X24" s="32">
        <f t="shared" si="2"/>
        <v>0.19800000000000001</v>
      </c>
      <c r="Y24" s="32">
        <f t="shared" si="2"/>
        <v>0</v>
      </c>
      <c r="Z24" s="32">
        <f t="shared" si="2"/>
        <v>0</v>
      </c>
      <c r="AA24" s="32">
        <f t="shared" si="2"/>
        <v>0</v>
      </c>
      <c r="AB24" s="32">
        <f t="shared" si="2"/>
        <v>0</v>
      </c>
      <c r="AC24" s="32">
        <f t="shared" si="2"/>
        <v>0.36680000000000001</v>
      </c>
      <c r="AD24" s="32">
        <f t="shared" si="2"/>
        <v>6.8720000000000008</v>
      </c>
      <c r="AE24" s="32">
        <f t="shared" si="2"/>
        <v>0</v>
      </c>
      <c r="AF24" s="32">
        <f t="shared" si="2"/>
        <v>17.91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28">
        <f>SUM(D24:AI24)</f>
        <v>153.77044000000004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153.77044000000004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2025-01-09T07:22:45Z</cp:lastPrinted>
  <dcterms:created xsi:type="dcterms:W3CDTF">2014-07-11T13:42:12Z</dcterms:created>
  <dcterms:modified xsi:type="dcterms:W3CDTF">2025-01-09T07:26:46Z</dcterms:modified>
</cp:coreProperties>
</file>