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<sst xmlns="http://schemas.openxmlformats.org/spreadsheetml/2006/main" count="284" uniqueCount="71">
  <si>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</si>
  <si>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</si>
  <si>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</si>
  <si>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</si>
  <si>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</si>
  <si>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</si>
  <si>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</si>
  <si>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</si>
  <si>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</si>
  <si>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</si>
  <si>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</si>
  <si>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</si>
  <si>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</si>
  <si>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</si>
  <si>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</si>
  <si>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</si>
  <si>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</si>
  <si>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</si>
  <si>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</si>
  <si>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</si>
  <si>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</si>
  <si>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</si>
  <si>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</si>
  <si>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</si>
  <si>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</si>
  <si>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</si>
  <si>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</si>
  <si>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</si>
  <si>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</si>
  <si>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</si>
  <si>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</si>
  <si>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</si>
  <si>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</si>
  <si>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</si>
  <si>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</si>
  <si>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</si>
  <si>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</si>
  <si>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</si>
  <si>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</si>
  <si>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</si>
  <si>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</si>
  <si>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</si>
  <si>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</si>
  <si>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</si>
  <si>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</si>
  <si>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</si>
  <si>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</si>
  <si>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</si>
  <si>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</si>
  <si>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</si>
  <si>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</si>
  <si>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</si>
  <si>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</si>
  <si>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</si>
  <si>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</si>
  <si>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</si>
  <si>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коф нап из цикор</t>
  </si>
  <si>
    <t>цикор</t>
  </si>
  <si>
    <t>вермиш</t>
  </si>
  <si>
    <t>изюи</t>
  </si>
  <si>
    <t>мол сгущ</t>
  </si>
  <si>
    <t>лим кт</t>
  </si>
  <si>
    <t>пряник</t>
  </si>
  <si>
    <t>салат из св кап</t>
  </si>
  <si>
    <t>ряжека</t>
  </si>
  <si>
    <t>перлов</t>
  </si>
  <si>
    <t>суп мол вермиш</t>
  </si>
  <si>
    <t>суп гороховый</t>
  </si>
  <si>
    <t>жаркое по-дом</t>
  </si>
  <si>
    <t>булочка молочная</t>
  </si>
  <si>
    <t>горох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</si>
</sst>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K11" sqref="K11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70</v>
      </c>
      <c r="AF2" s="91" t="s">
        <v>62</v>
      </c>
      <c r="AG2" s="91" t="s">
        <v>65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66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0.04</v>
      </c>
      <c r="C7" s="107" t="s">
        <v>62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63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0.2</v>
      </c>
      <c r="C13" s="107" t="s">
        <v>68</v>
      </c>
      <c r="D13" s="16"/>
      <c r="E13" s="16"/>
      <c r="F13" s="16">
        <v>5.0000000000000001E-3</v>
      </c>
      <c r="G13" s="16">
        <v>5.0000000000000001E-3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0.12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0.06</v>
      </c>
      <c r="C18" s="107" t="s">
        <v>69</v>
      </c>
      <c r="D18" s="16">
        <v>3.3000000000000002E-2</v>
      </c>
      <c r="E18" s="16">
        <v>6.0000000000000001E-3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0.25</v>
      </c>
      <c r="T18" s="22"/>
      <c r="U18" s="16"/>
      <c r="V18" s="16"/>
      <c r="W18" s="16"/>
      <c r="X18" s="46">
        <v>1E-3</v>
      </c>
      <c r="Y18" s="16">
        <v>4.8000000000000001E-2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0.186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0.249</v>
      </c>
      <c r="E21" s="27">
        <f t="shared" ref="E21:AJ21" si="0">SUM(E3:E20)</f>
        <v>3.3000000000000002E-2</v>
      </c>
      <c r="F21" s="27">
        <f t="shared" si="0"/>
        <v>1.7000000000000001E-2</v>
      </c>
      <c r="G21" s="27">
        <f t="shared" si="0"/>
        <v>1.3999999999999999E-2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0.26</v>
      </c>
      <c r="M21" s="27">
        <f t="shared" si="0"/>
        <v>2.4E-2</v>
      </c>
      <c r="N21" s="27">
        <f t="shared" si="0"/>
        <v>1.7000000000000001E-2</v>
      </c>
      <c r="O21" s="27">
        <f t="shared" si="0"/>
        <v>0.06</v>
      </c>
      <c r="P21" s="27">
        <f t="shared" si="0"/>
        <v>0.12</v>
      </c>
      <c r="Q21" s="27">
        <f t="shared" si="0"/>
        <v>0</v>
      </c>
      <c r="R21" s="27">
        <f t="shared" si="0"/>
        <v>8.0000000000000002E-3</v>
      </c>
      <c r="S21" s="27">
        <f t="shared" si="0"/>
        <v>0.25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0</v>
      </c>
      <c r="X21" s="27"/>
      <c r="Y21" s="27">
        <f t="shared" si="0"/>
        <v>4.8000000000000001E-2</v>
      </c>
      <c r="Z21" s="27">
        <f t="shared" si="0"/>
        <v>0</v>
      </c>
      <c r="AA21" s="27">
        <f t="shared" si="0"/>
        <v>0.186</v>
      </c>
      <c r="AB21" s="27">
        <f t="shared" si="0"/>
        <v>3.0000000000000001E-3</v>
      </c>
      <c r="AC21" s="27">
        <f t="shared" si="0"/>
        <v>0</v>
      </c>
      <c r="AD21" s="27">
        <f t="shared" si="0"/>
        <v>0</v>
      </c>
      <c r="AE21" s="27">
        <f t="shared" si="0"/>
        <v>1.4999999999999999E-2</v>
      </c>
      <c r="AF21" s="27">
        <f t="shared" si="0"/>
        <v>0.04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13.695</v>
      </c>
      <c r="E22" s="76">
        <f>E21*$D27</f>
        <v>1.8150000000000002</v>
      </c>
      <c r="F22" s="76">
        <f>F21*$D27</f>
        <v>0.93500000000000005</v>
      </c>
      <c r="G22" s="76">
        <f t="shared" ref="G22:AE22" si="1">G21*$D27</f>
        <v>0.76999999999999991</v>
      </c>
      <c r="H22" s="76">
        <f>H21*$D27</f>
        <v>2.75</v>
      </c>
      <c r="I22" s="76">
        <f>I21*$D27</f>
        <v>2.0349999999999997</v>
      </c>
      <c r="J22" s="76">
        <f>J21*$D27</f>
        <v>0.82499999999999996</v>
      </c>
      <c r="K22" s="76">
        <f>K21*$D27</f>
        <v>0.11</v>
      </c>
      <c r="L22" s="76">
        <f t="shared" si="1"/>
        <v>14.3</v>
      </c>
      <c r="M22" s="76">
        <f t="shared" si="1"/>
        <v>1.32</v>
      </c>
      <c r="N22" s="76">
        <f t="shared" si="1"/>
        <v>0.93500000000000005</v>
      </c>
      <c r="O22" s="76">
        <f t="shared" si="1"/>
        <v>3.3</v>
      </c>
      <c r="P22" s="76">
        <f>P21*$D27</f>
        <v>6.6</v>
      </c>
      <c r="Q22" s="76">
        <f t="shared" si="1"/>
        <v>0</v>
      </c>
      <c r="R22" s="76">
        <f t="shared" si="1"/>
        <v>0.44</v>
      </c>
      <c r="S22" s="125">
        <f t="shared" si="1"/>
        <v>13.75</v>
      </c>
      <c r="T22" s="76">
        <f t="shared" si="1"/>
        <v>0</v>
      </c>
      <c r="U22" s="76">
        <f t="shared" si="1"/>
        <v>0.27500000000000002</v>
      </c>
      <c r="V22" s="76">
        <f t="shared" si="1"/>
        <v>0</v>
      </c>
      <c r="W22" s="76">
        <f t="shared" si="1"/>
        <v>0</v>
      </c>
      <c r="X22" s="76">
        <v>0.1</v>
      </c>
      <c r="Y22" s="76">
        <f t="shared" si="1"/>
        <v>2.64</v>
      </c>
      <c r="Z22" s="76">
        <f t="shared" si="1"/>
        <v>0</v>
      </c>
      <c r="AA22" s="76">
        <f t="shared" si="1"/>
        <v>10.23</v>
      </c>
      <c r="AB22" s="76">
        <f t="shared" si="1"/>
        <v>0.16500000000000001</v>
      </c>
      <c r="AC22" s="76">
        <f t="shared" si="1"/>
        <v>0</v>
      </c>
      <c r="AD22" s="76">
        <f t="shared" si="1"/>
        <v>0</v>
      </c>
      <c r="AE22" s="76">
        <f t="shared" si="1"/>
        <v>0.82499999999999996</v>
      </c>
      <c r="AF22" s="76">
        <v>2.44</v>
      </c>
      <c r="AG22" s="76"/>
      <c r="AH22" s="76">
        <v>1</v>
      </c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98.6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65.5</v>
      </c>
      <c r="K23" s="30">
        <v>359.6</v>
      </c>
      <c r="L23" s="30">
        <v>34</v>
      </c>
      <c r="M23" s="30">
        <v>35.4</v>
      </c>
      <c r="N23" s="30">
        <v>37.5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9.5</v>
      </c>
      <c r="T23" s="30">
        <v>561.79999999999995</v>
      </c>
      <c r="U23" s="30">
        <v>13.8</v>
      </c>
      <c r="V23" s="30">
        <v>257.7</v>
      </c>
      <c r="W23" s="30">
        <v>128.19999999999999</v>
      </c>
      <c r="X23" s="30">
        <v>130.4</v>
      </c>
      <c r="Y23" s="30">
        <v>39.6</v>
      </c>
      <c r="Z23" s="30">
        <v>596.29999999999995</v>
      </c>
      <c r="AA23" s="30">
        <v>70.900000000000006</v>
      </c>
      <c r="AB23" s="30">
        <v>162.1</v>
      </c>
      <c r="AC23" s="30">
        <v>134.88</v>
      </c>
      <c r="AD23" s="30">
        <v>208.4</v>
      </c>
      <c r="AE23" s="101">
        <v>51.4</v>
      </c>
      <c r="AF23" s="3">
        <v>171.8</v>
      </c>
      <c r="AG23" s="3">
        <v>30.6</v>
      </c>
      <c r="AH23" s="3">
        <v>25</v>
      </c>
      <c r="AI23" s="3">
        <v>341.89</v>
      </c>
      <c r="AJ23" s="3">
        <v>233.1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1350.327</v>
      </c>
      <c r="E24" s="32">
        <f t="shared" ref="E24:AJ24" si="2">E22*E23</f>
        <v>124.14600000000002</v>
      </c>
      <c r="F24" s="32">
        <f t="shared" si="2"/>
        <v>857.67550000000006</v>
      </c>
      <c r="G24" s="32">
        <f t="shared" si="2"/>
        <v>89.32</v>
      </c>
      <c r="H24" s="32">
        <f t="shared" si="2"/>
        <v>275</v>
      </c>
      <c r="I24" s="32">
        <f t="shared" si="2"/>
        <v>118.41664999999998</v>
      </c>
      <c r="J24" s="32">
        <f t="shared" si="2"/>
        <v>54.037499999999994</v>
      </c>
      <c r="K24" s="32">
        <f t="shared" si="2"/>
        <v>39.556000000000004</v>
      </c>
      <c r="L24" s="32">
        <f t="shared" si="2"/>
        <v>486.20000000000005</v>
      </c>
      <c r="M24" s="32">
        <f t="shared" si="2"/>
        <v>46.728000000000002</v>
      </c>
      <c r="N24" s="32">
        <f t="shared" si="2"/>
        <v>35.0625</v>
      </c>
      <c r="O24" s="32">
        <f t="shared" si="2"/>
        <v>121.76999999999998</v>
      </c>
      <c r="P24" s="32">
        <f t="shared" si="2"/>
        <v>3494.0399999999995</v>
      </c>
      <c r="Q24" s="32">
        <f t="shared" si="2"/>
        <v>0</v>
      </c>
      <c r="R24" s="32">
        <f t="shared" si="2"/>
        <v>63.58</v>
      </c>
      <c r="S24" s="32">
        <v>0.98</v>
      </c>
      <c r="T24" s="32">
        <f t="shared" si="2"/>
        <v>0</v>
      </c>
      <c r="U24" s="32">
        <f t="shared" si="2"/>
        <v>3.7950000000000004</v>
      </c>
      <c r="V24" s="32">
        <f t="shared" si="2"/>
        <v>0</v>
      </c>
      <c r="W24" s="32">
        <f t="shared" si="2"/>
        <v>0</v>
      </c>
      <c r="X24" s="32">
        <f t="shared" si="2"/>
        <v>13.040000000000001</v>
      </c>
      <c r="Y24" s="32">
        <f t="shared" si="2"/>
        <v>104.54400000000001</v>
      </c>
      <c r="Z24" s="32">
        <f t="shared" si="2"/>
        <v>0</v>
      </c>
      <c r="AA24" s="32">
        <f t="shared" si="2"/>
        <v>725.30700000000013</v>
      </c>
      <c r="AB24" s="32">
        <f t="shared" si="2"/>
        <v>26.746500000000001</v>
      </c>
      <c r="AC24" s="32">
        <f t="shared" si="2"/>
        <v>0</v>
      </c>
      <c r="AD24" s="32">
        <f t="shared" si="2"/>
        <v>0</v>
      </c>
      <c r="AE24" s="32">
        <f t="shared" si="2"/>
        <v>42.404999999999994</v>
      </c>
      <c r="AF24" s="32">
        <f t="shared" si="2"/>
        <v>419.19200000000001</v>
      </c>
      <c r="AG24" s="32">
        <f t="shared" si="2"/>
        <v>0</v>
      </c>
      <c r="AH24" s="32">
        <f t="shared" si="2"/>
        <v>25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8516.8686500000003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154.85215727272728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55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O15" sqref="O15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70</v>
      </c>
      <c r="AF2" s="117" t="s">
        <v>62</v>
      </c>
      <c r="AG2" s="117" t="s">
        <v>55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66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0.04</v>
      </c>
      <c r="C7" s="107" t="s">
        <v>62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0.04</v>
      </c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63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46"/>
      <c r="Y12" s="16"/>
      <c r="Z12" s="16"/>
      <c r="AA12" s="16"/>
      <c r="AB12" s="16"/>
      <c r="AC12" s="16"/>
      <c r="AD12" s="16"/>
      <c r="AE12" s="102">
        <v>1.4999999999999999E-2</v>
      </c>
      <c r="AF12" s="102"/>
      <c r="AG12" s="102"/>
      <c r="AH12" s="102"/>
      <c r="AI12" s="102"/>
      <c r="AJ12" s="102"/>
    </row>
    <row r="13" spans="1:36" x14ac:dyDescent="0.25">
      <c r="A13" s="127"/>
      <c r="B13" s="21">
        <v>0.2</v>
      </c>
      <c r="C13" s="107" t="s">
        <v>68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3.0000000000000001E-3</v>
      </c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0.06</v>
      </c>
      <c r="C18" s="107" t="s">
        <v>69</v>
      </c>
      <c r="D18" s="16">
        <v>0.03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4.7E-2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27"/>
      <c r="B19" s="21">
        <v>0.18</v>
      </c>
      <c r="C19" s="107" t="s">
        <v>37</v>
      </c>
      <c r="D19" s="16"/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>
        <v>0.18</v>
      </c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0.246</v>
      </c>
      <c r="E21" s="110">
        <f t="shared" ref="E21:AJ21" si="0">SUM(E3:E20)</f>
        <v>3.2000000000000001E-2</v>
      </c>
      <c r="F21" s="110">
        <f t="shared" si="0"/>
        <v>1.7000000000000001E-2</v>
      </c>
      <c r="G21" s="110">
        <f t="shared" si="0"/>
        <v>1.0999999999999999E-2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1.4999999999999999E-2</v>
      </c>
      <c r="K21" s="110">
        <f t="shared" si="0"/>
        <v>2E-3</v>
      </c>
      <c r="L21" s="110">
        <f t="shared" si="0"/>
        <v>0.26</v>
      </c>
      <c r="M21" s="110">
        <f t="shared" si="0"/>
        <v>2.4E-2</v>
      </c>
      <c r="N21" s="110">
        <f t="shared" si="0"/>
        <v>1.7000000000000001E-2</v>
      </c>
      <c r="O21" s="110">
        <f t="shared" si="0"/>
        <v>0.06</v>
      </c>
      <c r="P21" s="110">
        <f t="shared" si="0"/>
        <v>0.1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</v>
      </c>
      <c r="W21" s="110">
        <f t="shared" si="0"/>
        <v>0</v>
      </c>
      <c r="X21" s="110">
        <f t="shared" si="0"/>
        <v>0</v>
      </c>
      <c r="Y21" s="110">
        <f t="shared" si="0"/>
        <v>4.7E-2</v>
      </c>
      <c r="Z21" s="110">
        <f t="shared" si="0"/>
        <v>0</v>
      </c>
      <c r="AA21" s="110">
        <f t="shared" si="0"/>
        <v>0.18</v>
      </c>
      <c r="AB21" s="110">
        <f t="shared" si="0"/>
        <v>3.0000000000000001E-3</v>
      </c>
      <c r="AC21" s="110">
        <f t="shared" si="0"/>
        <v>0</v>
      </c>
      <c r="AD21" s="110">
        <f t="shared" si="0"/>
        <v>0</v>
      </c>
      <c r="AE21" s="110">
        <f t="shared" si="0"/>
        <v>1.4999999999999999E-2</v>
      </c>
      <c r="AF21" s="110">
        <f t="shared" si="0"/>
        <v>0.04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0.246</v>
      </c>
      <c r="E22" s="112">
        <f>E21*$D27</f>
        <v>3.2000000000000001E-2</v>
      </c>
      <c r="F22" s="112">
        <f>F21*$D27</f>
        <v>1.7000000000000001E-2</v>
      </c>
      <c r="G22" s="118">
        <f t="shared" ref="G22:U22" si="1">G21*$D27</f>
        <v>1.0999999999999999E-2</v>
      </c>
      <c r="H22" s="112">
        <f>H21*$D27</f>
        <v>0.05</v>
      </c>
      <c r="I22" s="112">
        <f>I21*$D27</f>
        <v>3.6999999999999998E-2</v>
      </c>
      <c r="J22" s="112">
        <f>J21*$D27</f>
        <v>1.4999999999999999E-2</v>
      </c>
      <c r="K22" s="118">
        <f>K21*$D27</f>
        <v>2E-3</v>
      </c>
      <c r="L22" s="112">
        <f t="shared" si="1"/>
        <v>0.26</v>
      </c>
      <c r="M22" s="112">
        <f t="shared" si="1"/>
        <v>2.4E-2</v>
      </c>
      <c r="N22" s="112">
        <f t="shared" si="1"/>
        <v>1.7000000000000001E-2</v>
      </c>
      <c r="O22" s="112">
        <f t="shared" si="1"/>
        <v>0.06</v>
      </c>
      <c r="P22" s="112">
        <f>P21*$D27</f>
        <v>0.1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</v>
      </c>
      <c r="W22" s="112">
        <f>W21*$D27</f>
        <v>0</v>
      </c>
      <c r="X22" s="114"/>
      <c r="Y22" s="118">
        <f>Y21*$D27</f>
        <v>4.7E-2</v>
      </c>
      <c r="Z22" s="112">
        <f>Z21*D27</f>
        <v>0</v>
      </c>
      <c r="AA22" s="112">
        <f>AA21*$D27</f>
        <v>0.18</v>
      </c>
      <c r="AB22" s="118">
        <f t="shared" ref="AB22:AJ22" si="2">AB21*$D27</f>
        <v>3.0000000000000001E-3</v>
      </c>
      <c r="AC22" s="112">
        <f t="shared" si="2"/>
        <v>0</v>
      </c>
      <c r="AD22" s="112">
        <f t="shared" si="2"/>
        <v>0</v>
      </c>
      <c r="AE22" s="112">
        <f t="shared" si="2"/>
        <v>1.4999999999999999E-2</v>
      </c>
      <c r="AF22" s="112">
        <f t="shared" si="2"/>
        <v>0.04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101.4</v>
      </c>
      <c r="E23" s="115">
        <v>68.8</v>
      </c>
      <c r="F23" s="115">
        <v>917.3</v>
      </c>
      <c r="G23" s="115">
        <v>116</v>
      </c>
      <c r="H23" s="115">
        <v>100</v>
      </c>
      <c r="I23" s="115">
        <v>58.19</v>
      </c>
      <c r="J23" s="115">
        <v>65.5</v>
      </c>
      <c r="K23" s="115">
        <v>359.6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9.5</v>
      </c>
      <c r="T23" s="115">
        <v>554.6</v>
      </c>
      <c r="U23" s="115">
        <v>13.8</v>
      </c>
      <c r="V23" s="115">
        <v>257.7</v>
      </c>
      <c r="W23" s="115">
        <v>128.19999999999999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51.4</v>
      </c>
      <c r="AF23" s="55">
        <v>171.8</v>
      </c>
      <c r="AG23" s="55">
        <v>97.69</v>
      </c>
      <c r="AH23" s="55">
        <v>340.39</v>
      </c>
      <c r="AI23" s="55">
        <v>233.1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24.944400000000002</v>
      </c>
      <c r="E24" s="116">
        <f t="shared" ref="E24:AJ24" si="3">E22*E23</f>
        <v>2.2016</v>
      </c>
      <c r="F24" s="116">
        <f t="shared" si="3"/>
        <v>15.594100000000001</v>
      </c>
      <c r="G24" s="116">
        <f t="shared" si="3"/>
        <v>1.276</v>
      </c>
      <c r="H24" s="116">
        <f t="shared" si="3"/>
        <v>5</v>
      </c>
      <c r="I24" s="116">
        <f t="shared" si="3"/>
        <v>2.1530299999999998</v>
      </c>
      <c r="J24" s="116">
        <f t="shared" si="3"/>
        <v>0.98249999999999993</v>
      </c>
      <c r="K24" s="116">
        <f t="shared" si="3"/>
        <v>0.71920000000000006</v>
      </c>
      <c r="L24" s="116">
        <f t="shared" si="3"/>
        <v>9.5420000000000016</v>
      </c>
      <c r="M24" s="116">
        <f t="shared" si="3"/>
        <v>0.84960000000000002</v>
      </c>
      <c r="N24" s="116">
        <f t="shared" si="3"/>
        <v>0.62390000000000012</v>
      </c>
      <c r="O24" s="116">
        <f t="shared" si="3"/>
        <v>2.214</v>
      </c>
      <c r="P24" s="123">
        <f t="shared" si="3"/>
        <v>52.94</v>
      </c>
      <c r="Q24" s="116">
        <f t="shared" si="3"/>
        <v>0</v>
      </c>
      <c r="R24" s="116">
        <f t="shared" si="3"/>
        <v>1.1559999999999999</v>
      </c>
      <c r="S24" s="116">
        <f t="shared" si="3"/>
        <v>9.5</v>
      </c>
      <c r="T24" s="116">
        <f t="shared" si="3"/>
        <v>0</v>
      </c>
      <c r="U24" s="116">
        <f t="shared" si="3"/>
        <v>6.9000000000000006E-2</v>
      </c>
      <c r="V24" s="116">
        <f t="shared" si="3"/>
        <v>0</v>
      </c>
      <c r="W24" s="116">
        <f t="shared" si="3"/>
        <v>0</v>
      </c>
      <c r="X24" s="116">
        <f t="shared" si="3"/>
        <v>0</v>
      </c>
      <c r="Y24" s="116">
        <f t="shared" si="3"/>
        <v>1.8612</v>
      </c>
      <c r="Z24" s="116">
        <f t="shared" si="3"/>
        <v>0</v>
      </c>
      <c r="AA24" s="116">
        <f t="shared" si="3"/>
        <v>12.762</v>
      </c>
      <c r="AB24" s="116">
        <f t="shared" si="3"/>
        <v>0.48630000000000001</v>
      </c>
      <c r="AC24" s="116">
        <f t="shared" si="3"/>
        <v>0</v>
      </c>
      <c r="AD24" s="116">
        <f t="shared" si="3"/>
        <v>0</v>
      </c>
      <c r="AE24" s="116">
        <f t="shared" si="3"/>
        <v>0.77099999999999991</v>
      </c>
      <c r="AF24" s="116">
        <f t="shared" si="3"/>
        <v>6.8720000000000008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152.51783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152.51783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P13" sqref="P13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58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70</v>
      </c>
      <c r="AE2" s="100" t="s">
        <v>62</v>
      </c>
      <c r="AF2" s="91" t="s">
        <v>64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66</v>
      </c>
      <c r="D3" s="16">
        <v>9.0999999999999998E-2</v>
      </c>
      <c r="E3" s="16">
        <v>3.0000000000000001E-3</v>
      </c>
      <c r="F3" s="16">
        <v>3.0000000000000001E-3</v>
      </c>
      <c r="G3" s="16"/>
      <c r="H3" s="16"/>
      <c r="I3" s="16"/>
      <c r="J3" s="16">
        <v>0.01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56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/>
      <c r="C6" s="108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/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0.03</v>
      </c>
      <c r="C7" s="108" t="s">
        <v>62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/>
      <c r="AE7" s="102">
        <v>0.03</v>
      </c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63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4.2000000000000003E-2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68"/>
      <c r="T12" s="71"/>
      <c r="U12" s="74">
        <v>2E-3</v>
      </c>
      <c r="V12" s="16"/>
      <c r="W12" s="16"/>
      <c r="X12" s="16"/>
      <c r="Y12" s="16"/>
      <c r="Z12" s="16"/>
      <c r="AA12" s="16"/>
      <c r="AB12" s="16"/>
      <c r="AC12" s="16"/>
      <c r="AD12" s="16">
        <v>1.4999999999999999E-2</v>
      </c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0.15</v>
      </c>
      <c r="C13" s="108" t="s">
        <v>68</v>
      </c>
      <c r="D13" s="16"/>
      <c r="E13" s="16"/>
      <c r="F13" s="16">
        <v>3.0000000000000001E-3</v>
      </c>
      <c r="G13" s="16">
        <v>2E-3</v>
      </c>
      <c r="H13" s="16"/>
      <c r="I13" s="16"/>
      <c r="J13" s="16"/>
      <c r="K13" s="16"/>
      <c r="L13" s="16">
        <v>0.15</v>
      </c>
      <c r="M13" s="16">
        <v>0.01</v>
      </c>
      <c r="N13" s="16"/>
      <c r="O13" s="16"/>
      <c r="P13" s="16">
        <v>8.3000000000000004E-2</v>
      </c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2E-3</v>
      </c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8.0000000000000002E-3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0.05</v>
      </c>
      <c r="C18" s="108" t="s">
        <v>69</v>
      </c>
      <c r="D18" s="16">
        <v>2.5999999999999999E-2</v>
      </c>
      <c r="E18" s="16">
        <v>3.0000000000000001E-3</v>
      </c>
      <c r="F18" s="16">
        <v>2E-3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0.2</v>
      </c>
      <c r="T18" s="71"/>
      <c r="U18" s="74"/>
      <c r="V18" s="16"/>
      <c r="W18" s="16"/>
      <c r="X18" s="16">
        <v>3.5000000000000003E-2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>
        <v>0.15</v>
      </c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0.19199999999999998</v>
      </c>
      <c r="E21" s="92">
        <f t="shared" ref="E21:AJ21" si="0">SUM(E3:E20)</f>
        <v>2.7E-2</v>
      </c>
      <c r="F21" s="92">
        <f t="shared" si="0"/>
        <v>1.2E-2</v>
      </c>
      <c r="G21" s="92">
        <f t="shared" si="0"/>
        <v>0.01</v>
      </c>
      <c r="H21" s="92">
        <f t="shared" si="0"/>
        <v>3.9999999999999994E-2</v>
      </c>
      <c r="I21" s="92">
        <f t="shared" si="0"/>
        <v>0.03</v>
      </c>
      <c r="J21" s="92">
        <f t="shared" si="0"/>
        <v>0.01</v>
      </c>
      <c r="K21" s="92">
        <f t="shared" si="0"/>
        <v>2E-3</v>
      </c>
      <c r="L21" s="92">
        <f t="shared" si="0"/>
        <v>0.21</v>
      </c>
      <c r="M21" s="92">
        <f>SUM(M3:M20)</f>
        <v>1.9E-2</v>
      </c>
      <c r="N21" s="92">
        <f>SUM(N3:N20)</f>
        <v>1.3999999999999999E-2</v>
      </c>
      <c r="O21" s="92">
        <f t="shared" si="0"/>
        <v>4.2000000000000003E-2</v>
      </c>
      <c r="P21" s="92">
        <f t="shared" si="0"/>
        <v>8.3000000000000004E-2</v>
      </c>
      <c r="Q21" s="92">
        <f t="shared" si="0"/>
        <v>0</v>
      </c>
      <c r="R21" s="92">
        <f t="shared" si="0"/>
        <v>8.0000000000000002E-3</v>
      </c>
      <c r="S21" s="92">
        <f t="shared" si="0"/>
        <v>0.2</v>
      </c>
      <c r="T21" s="92">
        <f t="shared" si="0"/>
        <v>0</v>
      </c>
      <c r="U21" s="92">
        <f t="shared" si="0"/>
        <v>2E-3</v>
      </c>
      <c r="V21" s="92">
        <f t="shared" si="0"/>
        <v>0</v>
      </c>
      <c r="W21" s="92">
        <f t="shared" si="0"/>
        <v>0</v>
      </c>
      <c r="X21" s="92">
        <f t="shared" si="0"/>
        <v>3.5000000000000003E-2</v>
      </c>
      <c r="Y21" s="92">
        <f t="shared" si="0"/>
        <v>0</v>
      </c>
      <c r="Z21" s="92">
        <f t="shared" si="0"/>
        <v>0.15</v>
      </c>
      <c r="AA21" s="92">
        <f t="shared" si="0"/>
        <v>0</v>
      </c>
      <c r="AB21" s="92">
        <f t="shared" si="0"/>
        <v>2E-3</v>
      </c>
      <c r="AC21" s="92">
        <f t="shared" si="0"/>
        <v>0</v>
      </c>
      <c r="AD21" s="92">
        <f t="shared" si="0"/>
        <v>1.4999999999999999E-2</v>
      </c>
      <c r="AE21" s="92">
        <f t="shared" si="0"/>
        <v>0.03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2.3039999999999998</v>
      </c>
      <c r="E22" s="93">
        <f>E21*$D27</f>
        <v>0.32400000000000001</v>
      </c>
      <c r="F22" s="93">
        <f>F21*$D27</f>
        <v>0.14400000000000002</v>
      </c>
      <c r="G22" s="93">
        <f t="shared" ref="G22:Q22" si="1">G21*$D27</f>
        <v>0.12</v>
      </c>
      <c r="H22" s="93">
        <f>H21*$D27</f>
        <v>0.47999999999999993</v>
      </c>
      <c r="I22" s="93">
        <f>I21*$D27</f>
        <v>0.36</v>
      </c>
      <c r="J22" s="93">
        <f t="shared" si="1"/>
        <v>0.12</v>
      </c>
      <c r="K22" s="94">
        <f>K21*$D27</f>
        <v>2.4E-2</v>
      </c>
      <c r="L22" s="93">
        <f t="shared" si="1"/>
        <v>2.52</v>
      </c>
      <c r="M22" s="93">
        <f t="shared" si="1"/>
        <v>0.22799999999999998</v>
      </c>
      <c r="N22" s="93">
        <f t="shared" si="1"/>
        <v>0.16799999999999998</v>
      </c>
      <c r="O22" s="93">
        <f t="shared" si="1"/>
        <v>0.504</v>
      </c>
      <c r="P22" s="93">
        <f>P21*$D27</f>
        <v>0.996</v>
      </c>
      <c r="Q22" s="93">
        <f t="shared" si="1"/>
        <v>0</v>
      </c>
      <c r="R22" s="93">
        <f>R21*$D27</f>
        <v>9.6000000000000002E-2</v>
      </c>
      <c r="S22" s="95">
        <f>S21*$D27</f>
        <v>2.4000000000000004</v>
      </c>
      <c r="T22" s="96">
        <f>T21*$D27</f>
        <v>0</v>
      </c>
      <c r="U22" s="97">
        <f>U21*D27</f>
        <v>2.4E-2</v>
      </c>
      <c r="V22" s="97">
        <f t="shared" ref="V22:AA22" si="2">V21*$D27</f>
        <v>0</v>
      </c>
      <c r="W22" s="93">
        <f t="shared" si="2"/>
        <v>0</v>
      </c>
      <c r="X22" s="93">
        <f t="shared" si="2"/>
        <v>0.42000000000000004</v>
      </c>
      <c r="Y22" s="93">
        <f t="shared" si="2"/>
        <v>0</v>
      </c>
      <c r="Z22" s="93">
        <f t="shared" si="2"/>
        <v>1.7999999999999998</v>
      </c>
      <c r="AA22" s="93">
        <f t="shared" si="2"/>
        <v>0</v>
      </c>
      <c r="AB22" s="93">
        <f t="shared" ref="AB22:AD22" si="3">AB21*$D27</f>
        <v>2.4E-2</v>
      </c>
      <c r="AC22" s="93">
        <f t="shared" si="3"/>
        <v>0</v>
      </c>
      <c r="AD22" s="93">
        <f t="shared" si="3"/>
        <v>0.18</v>
      </c>
      <c r="AE22" s="93">
        <f t="shared" ref="AE22" si="4">AE21*$D27</f>
        <v>0.36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101.4</v>
      </c>
      <c r="E23" s="66">
        <v>68.400000000000006</v>
      </c>
      <c r="F23" s="66">
        <v>917.3</v>
      </c>
      <c r="G23" s="66">
        <v>116</v>
      </c>
      <c r="H23" s="66">
        <v>100</v>
      </c>
      <c r="I23" s="66">
        <v>58.19</v>
      </c>
      <c r="J23" s="66">
        <v>65.5</v>
      </c>
      <c r="K23" s="66">
        <v>359.6</v>
      </c>
      <c r="L23" s="66">
        <v>34</v>
      </c>
      <c r="M23" s="66">
        <v>35.4</v>
      </c>
      <c r="N23" s="66">
        <v>37.5</v>
      </c>
      <c r="O23" s="66">
        <v>36.9</v>
      </c>
      <c r="P23" s="66">
        <v>529.4</v>
      </c>
      <c r="Q23" s="66">
        <v>38.9</v>
      </c>
      <c r="R23" s="77">
        <v>144.5</v>
      </c>
      <c r="S23" s="69">
        <v>9.5</v>
      </c>
      <c r="T23" s="72">
        <v>561.79999999999995</v>
      </c>
      <c r="U23" s="75">
        <v>13.8</v>
      </c>
      <c r="V23" s="66">
        <v>257.7</v>
      </c>
      <c r="W23" s="66">
        <v>128.19999999999999</v>
      </c>
      <c r="X23" s="66">
        <v>39.6</v>
      </c>
      <c r="Y23" s="66">
        <v>596.29999999999995</v>
      </c>
      <c r="Z23" s="66">
        <v>70.900000000000006</v>
      </c>
      <c r="AA23" s="77">
        <v>134.88</v>
      </c>
      <c r="AB23" s="66">
        <v>162.1</v>
      </c>
      <c r="AC23" s="66">
        <v>208.4</v>
      </c>
      <c r="AD23" s="66">
        <v>51.4</v>
      </c>
      <c r="AE23" s="103">
        <v>171.8</v>
      </c>
      <c r="AF23" s="99">
        <v>97.69</v>
      </c>
      <c r="AG23" s="99">
        <v>341.89</v>
      </c>
      <c r="AH23" s="99">
        <v>233.1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233.62559999999999</v>
      </c>
      <c r="E24" s="98">
        <f t="shared" ref="E24:AJ24" si="10">E22*E23</f>
        <v>22.161600000000004</v>
      </c>
      <c r="F24" s="98">
        <f t="shared" si="10"/>
        <v>132.09120000000001</v>
      </c>
      <c r="G24" s="98">
        <f t="shared" si="10"/>
        <v>13.92</v>
      </c>
      <c r="H24" s="98">
        <f t="shared" si="10"/>
        <v>47.999999999999993</v>
      </c>
      <c r="I24" s="98">
        <f t="shared" si="10"/>
        <v>20.948399999999999</v>
      </c>
      <c r="J24" s="98">
        <f t="shared" si="10"/>
        <v>7.8599999999999994</v>
      </c>
      <c r="K24" s="98">
        <f t="shared" si="10"/>
        <v>8.6303999999999998</v>
      </c>
      <c r="L24" s="98">
        <f t="shared" si="10"/>
        <v>85.68</v>
      </c>
      <c r="M24" s="98">
        <f t="shared" si="10"/>
        <v>8.0711999999999993</v>
      </c>
      <c r="N24" s="98">
        <f t="shared" si="10"/>
        <v>6.2999999999999989</v>
      </c>
      <c r="O24" s="98">
        <f t="shared" si="10"/>
        <v>18.5976</v>
      </c>
      <c r="P24" s="98">
        <f t="shared" si="10"/>
        <v>527.28239999999994</v>
      </c>
      <c r="Q24" s="98">
        <f t="shared" si="10"/>
        <v>0</v>
      </c>
      <c r="R24" s="98">
        <f t="shared" si="10"/>
        <v>13.872</v>
      </c>
      <c r="S24" s="98">
        <f t="shared" si="10"/>
        <v>22.800000000000004</v>
      </c>
      <c r="T24" s="98">
        <f t="shared" si="10"/>
        <v>0</v>
      </c>
      <c r="U24" s="98">
        <f t="shared" si="10"/>
        <v>0.33120000000000005</v>
      </c>
      <c r="V24" s="98">
        <f t="shared" si="10"/>
        <v>0</v>
      </c>
      <c r="W24" s="98">
        <f t="shared" si="10"/>
        <v>0</v>
      </c>
      <c r="X24" s="98">
        <f t="shared" si="10"/>
        <v>16.632000000000001</v>
      </c>
      <c r="Y24" s="98">
        <f t="shared" si="10"/>
        <v>0</v>
      </c>
      <c r="Z24" s="98">
        <f t="shared" si="10"/>
        <v>127.62</v>
      </c>
      <c r="AA24" s="98">
        <f t="shared" si="10"/>
        <v>0</v>
      </c>
      <c r="AB24" s="98">
        <f t="shared" si="10"/>
        <v>3.8904000000000001</v>
      </c>
      <c r="AC24" s="98">
        <f t="shared" si="10"/>
        <v>0</v>
      </c>
      <c r="AD24" s="98">
        <f t="shared" si="10"/>
        <v>9.2519999999999989</v>
      </c>
      <c r="AE24" s="98">
        <f t="shared" si="10"/>
        <v>61.847999999999999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1389.414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115.78449999999999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12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J11" sqref="J11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58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70</v>
      </c>
      <c r="AD2" s="121" t="s">
        <v>62</v>
      </c>
      <c r="AE2" s="121" t="s">
        <v>53</v>
      </c>
      <c r="AF2" s="121" t="s">
        <v>55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66</v>
      </c>
      <c r="D3" s="16">
        <v>0.126</v>
      </c>
      <c r="E3" s="16">
        <v>4.0000000000000001E-3</v>
      </c>
      <c r="F3" s="16">
        <v>4.0000000000000001E-3</v>
      </c>
      <c r="G3" s="16"/>
      <c r="H3" s="16"/>
      <c r="I3" s="16"/>
      <c r="J3" s="16">
        <v>1.4999999999999999E-2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/>
      <c r="C6" s="107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/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0.04</v>
      </c>
      <c r="C7" s="107" t="s">
        <v>62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/>
      <c r="AD7" s="102">
        <v>0.04</v>
      </c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63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67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0.06</v>
      </c>
      <c r="M12" s="16">
        <v>8.9999999999999993E-3</v>
      </c>
      <c r="N12" s="16">
        <v>8.9999999999999993E-3</v>
      </c>
      <c r="O12" s="16"/>
      <c r="P12" s="16"/>
      <c r="Q12" s="16"/>
      <c r="R12" s="16"/>
      <c r="S12" s="48"/>
      <c r="T12" s="22"/>
      <c r="U12" s="16">
        <v>5.0000000000000001E-3</v>
      </c>
      <c r="V12" s="16"/>
      <c r="W12" s="16"/>
      <c r="X12" s="16"/>
      <c r="Y12" s="16"/>
      <c r="Z12" s="16"/>
      <c r="AA12" s="16"/>
      <c r="AB12" s="16"/>
      <c r="AC12" s="16">
        <v>1.4999999999999999E-2</v>
      </c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0.2</v>
      </c>
      <c r="C13" s="107" t="s">
        <v>68</v>
      </c>
      <c r="D13" s="16"/>
      <c r="E13" s="16"/>
      <c r="F13" s="16">
        <v>5.0000000000000001E-3</v>
      </c>
      <c r="G13" s="16">
        <v>2E-3</v>
      </c>
      <c r="H13" s="16"/>
      <c r="I13" s="16"/>
      <c r="J13" s="16"/>
      <c r="K13" s="16"/>
      <c r="L13" s="16">
        <v>0.2</v>
      </c>
      <c r="M13" s="16">
        <v>1.4999999999999999E-2</v>
      </c>
      <c r="N13" s="16"/>
      <c r="O13" s="16"/>
      <c r="P13" s="16">
        <v>0.1</v>
      </c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3.0000000000000001E-3</v>
      </c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0.06</v>
      </c>
      <c r="C18" s="107" t="s">
        <v>69</v>
      </c>
      <c r="D18" s="16">
        <v>0.03</v>
      </c>
      <c r="E18" s="16">
        <v>5.0000000000000001E-3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4.7E-2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27"/>
      <c r="B19" s="21">
        <v>0.18</v>
      </c>
      <c r="C19" s="107" t="s">
        <v>37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>
        <v>0.18</v>
      </c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0.246</v>
      </c>
      <c r="E21" s="27">
        <f t="shared" ref="E21:AI21" si="0">SUM(E3:E20)</f>
        <v>3.2000000000000001E-2</v>
      </c>
      <c r="F21" s="27">
        <f t="shared" si="0"/>
        <v>1.7000000000000001E-2</v>
      </c>
      <c r="G21" s="27">
        <f t="shared" si="0"/>
        <v>1.0999999999999999E-2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1.4999999999999999E-2</v>
      </c>
      <c r="K21" s="27">
        <f t="shared" si="0"/>
        <v>2E-3</v>
      </c>
      <c r="L21" s="27">
        <f t="shared" si="0"/>
        <v>0.26</v>
      </c>
      <c r="M21" s="27">
        <f t="shared" si="0"/>
        <v>2.4E-2</v>
      </c>
      <c r="N21" s="27">
        <f t="shared" si="0"/>
        <v>1.7000000000000001E-2</v>
      </c>
      <c r="O21" s="27">
        <f t="shared" si="0"/>
        <v>0.06</v>
      </c>
      <c r="P21" s="27">
        <f t="shared" si="0"/>
        <v>0.1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</v>
      </c>
      <c r="W21" s="27">
        <f t="shared" si="0"/>
        <v>0</v>
      </c>
      <c r="X21" s="27">
        <f t="shared" si="0"/>
        <v>4.7E-2</v>
      </c>
      <c r="Y21" s="27">
        <f t="shared" si="0"/>
        <v>0</v>
      </c>
      <c r="Z21" s="27">
        <f t="shared" si="0"/>
        <v>0.18</v>
      </c>
      <c r="AA21" s="27">
        <f t="shared" si="0"/>
        <v>3.0000000000000001E-3</v>
      </c>
      <c r="AB21" s="27">
        <f t="shared" si="0"/>
        <v>0</v>
      </c>
      <c r="AC21" s="27">
        <f t="shared" si="0"/>
        <v>1.4999999999999999E-2</v>
      </c>
      <c r="AD21" s="27">
        <f t="shared" si="0"/>
        <v>0.04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0.246</v>
      </c>
      <c r="E22" s="76">
        <f t="shared" ref="E22:AI22" si="1">E21*$D27</f>
        <v>3.2000000000000001E-2</v>
      </c>
      <c r="F22" s="76">
        <f t="shared" si="1"/>
        <v>1.7000000000000001E-2</v>
      </c>
      <c r="G22" s="76">
        <f t="shared" si="1"/>
        <v>1.0999999999999999E-2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1.4999999999999999E-2</v>
      </c>
      <c r="K22" s="122">
        <f t="shared" si="1"/>
        <v>2E-3</v>
      </c>
      <c r="L22" s="76">
        <f t="shared" si="1"/>
        <v>0.26</v>
      </c>
      <c r="M22" s="76">
        <f t="shared" si="1"/>
        <v>2.4E-2</v>
      </c>
      <c r="N22" s="76">
        <f t="shared" si="1"/>
        <v>1.7000000000000001E-2</v>
      </c>
      <c r="O22" s="76">
        <f t="shared" si="1"/>
        <v>0.06</v>
      </c>
      <c r="P22" s="76">
        <f t="shared" si="1"/>
        <v>0.1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</v>
      </c>
      <c r="W22" s="122">
        <f t="shared" si="1"/>
        <v>0</v>
      </c>
      <c r="X22" s="122">
        <f t="shared" si="1"/>
        <v>4.7E-2</v>
      </c>
      <c r="Y22" s="76">
        <f t="shared" si="1"/>
        <v>0</v>
      </c>
      <c r="Z22" s="76">
        <f t="shared" si="1"/>
        <v>0.18</v>
      </c>
      <c r="AA22" s="122">
        <f t="shared" si="1"/>
        <v>3.0000000000000001E-3</v>
      </c>
      <c r="AB22" s="76">
        <f t="shared" si="1"/>
        <v>0</v>
      </c>
      <c r="AC22" s="122">
        <f t="shared" si="1"/>
        <v>1.4999999999999999E-2</v>
      </c>
      <c r="AD22" s="122">
        <f t="shared" si="1"/>
        <v>0.04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101.4</v>
      </c>
      <c r="E23" s="30">
        <v>68.400000000000006</v>
      </c>
      <c r="F23" s="30">
        <v>917.3</v>
      </c>
      <c r="G23" s="30">
        <v>116</v>
      </c>
      <c r="H23" s="30">
        <v>100</v>
      </c>
      <c r="I23" s="30">
        <v>58.19</v>
      </c>
      <c r="J23" s="30">
        <v>65.5</v>
      </c>
      <c r="K23" s="30">
        <v>359.6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9.5</v>
      </c>
      <c r="T23" s="30">
        <v>554.6</v>
      </c>
      <c r="U23" s="30">
        <v>13.8</v>
      </c>
      <c r="V23" s="30">
        <v>257.7</v>
      </c>
      <c r="W23" s="30">
        <v>128.19999999999999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51.4</v>
      </c>
      <c r="AD23" s="101">
        <v>171.8</v>
      </c>
      <c r="AE23" s="3">
        <v>233.1</v>
      </c>
      <c r="AF23" s="3">
        <v>97.69</v>
      </c>
      <c r="AG23" s="3">
        <v>341.89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24.944400000000002</v>
      </c>
      <c r="E24" s="32">
        <f t="shared" ref="E24:AI24" si="2">E22*E23</f>
        <v>2.1888000000000001</v>
      </c>
      <c r="F24" s="32">
        <f t="shared" si="2"/>
        <v>15.594100000000001</v>
      </c>
      <c r="G24" s="32">
        <f t="shared" si="2"/>
        <v>1.276</v>
      </c>
      <c r="H24" s="32">
        <f t="shared" si="2"/>
        <v>5</v>
      </c>
      <c r="I24" s="32">
        <f t="shared" si="2"/>
        <v>2.1530299999999998</v>
      </c>
      <c r="J24" s="32">
        <f t="shared" si="2"/>
        <v>0.98249999999999993</v>
      </c>
      <c r="K24" s="32">
        <f t="shared" si="2"/>
        <v>0.71920000000000006</v>
      </c>
      <c r="L24" s="32">
        <f t="shared" si="2"/>
        <v>9.5420000000000016</v>
      </c>
      <c r="M24" s="32">
        <f t="shared" si="2"/>
        <v>0.84960000000000002</v>
      </c>
      <c r="N24" s="32">
        <f t="shared" si="2"/>
        <v>0.62390000000000012</v>
      </c>
      <c r="O24" s="32">
        <f t="shared" si="2"/>
        <v>2.214</v>
      </c>
      <c r="P24" s="32">
        <f t="shared" si="2"/>
        <v>52.94</v>
      </c>
      <c r="Q24" s="32">
        <f t="shared" si="2"/>
        <v>0</v>
      </c>
      <c r="R24" s="32">
        <f t="shared" si="2"/>
        <v>1.1559999999999999</v>
      </c>
      <c r="S24" s="32">
        <f t="shared" si="2"/>
        <v>9.5</v>
      </c>
      <c r="T24" s="32">
        <f t="shared" si="2"/>
        <v>0</v>
      </c>
      <c r="U24" s="32">
        <f t="shared" si="2"/>
        <v>6.9000000000000006E-2</v>
      </c>
      <c r="V24" s="32">
        <f t="shared" si="2"/>
        <v>0</v>
      </c>
      <c r="W24" s="32">
        <f t="shared" si="2"/>
        <v>0</v>
      </c>
      <c r="X24" s="32">
        <f t="shared" si="2"/>
        <v>1.8612</v>
      </c>
      <c r="Y24" s="32">
        <f t="shared" si="2"/>
        <v>0</v>
      </c>
      <c r="Z24" s="32">
        <f t="shared" si="2"/>
        <v>12.762</v>
      </c>
      <c r="AA24" s="32">
        <f t="shared" si="2"/>
        <v>0.48630000000000001</v>
      </c>
      <c r="AB24" s="32">
        <f t="shared" si="2"/>
        <v>0</v>
      </c>
      <c r="AC24" s="32">
        <f t="shared" si="2"/>
        <v>0.77099999999999991</v>
      </c>
      <c r="AD24" s="32">
        <f t="shared" si="2"/>
        <v>6.8720000000000008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152.50503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152.50503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2024-12-28T05:55:19Z</cp:lastPrinted>
  <dcterms:created xsi:type="dcterms:W3CDTF">2014-07-11T13:42:12Z</dcterms:created>
  <dcterms:modified xsi:type="dcterms:W3CDTF">2024-12-28T05:58:06Z</dcterms:modified>
</cp:coreProperties>
</file>