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<sst xmlns="http://schemas.openxmlformats.org/spreadsheetml/2006/main" count="288" uniqueCount="73">
  <si>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</si>
  <si>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</si>
  <si>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</si>
  <si>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</si>
  <si>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</si>
  <si>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</si>
  <si>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</si>
  <si>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</si>
  <si>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</si>
  <si>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</si>
  <si>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</si>
  <si>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</si>
  <si>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</si>
  <si>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</si>
  <si>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</si>
  <si>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</si>
  <si>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</si>
  <si>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</si>
  <si>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</si>
  <si>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</si>
  <si>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</si>
  <si>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</si>
  <si>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</si>
  <si>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</si>
  <si>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</si>
  <si>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</si>
  <si>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</si>
  <si>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</si>
  <si>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</si>
  <si>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</si>
  <si>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</si>
  <si>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</si>
  <si>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</si>
  <si>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</si>
  <si>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</si>
  <si>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</si>
  <si>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</si>
  <si>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</si>
  <si>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</si>
  <si>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</si>
  <si>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</si>
  <si>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</si>
  <si>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</si>
  <si>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</si>
  <si>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</si>
  <si>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</si>
  <si>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</si>
  <si>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</si>
  <si>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</si>
  <si>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</si>
  <si>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</si>
  <si>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</si>
  <si>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</si>
  <si>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</si>
  <si>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</si>
  <si>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</si>
  <si>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какао</t>
  </si>
  <si>
    <t>изюи</t>
  </si>
  <si>
    <t>мол сгущ</t>
  </si>
  <si>
    <t>лим кт</t>
  </si>
  <si>
    <t>пряник</t>
  </si>
  <si>
    <t>салат из св кап</t>
  </si>
  <si>
    <t>картоф пюре</t>
  </si>
  <si>
    <t>курица</t>
  </si>
  <si>
    <t>ряжека</t>
  </si>
  <si>
    <t>суп мол рисов</t>
  </si>
  <si>
    <t>какао с молоком</t>
  </si>
  <si>
    <t>рассол со смет</t>
  </si>
  <si>
    <t>суфле из отв мяса</t>
  </si>
  <si>
    <t>ватрушка</t>
  </si>
  <si>
    <t>рис</t>
  </si>
  <si>
    <t>огур сол</t>
  </si>
  <si>
    <t>перлов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</si>
</sst>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O20" sqref="O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63</v>
      </c>
      <c r="AF2" s="91" t="s">
        <v>71</v>
      </c>
      <c r="AG2" s="91" t="s">
        <v>72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65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66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61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7.2999999999999995E-2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1.7999999999999999E-2</v>
      </c>
      <c r="W12" s="16"/>
      <c r="X12" s="46"/>
      <c r="Y12" s="16"/>
      <c r="Z12" s="16"/>
      <c r="AA12" s="16"/>
      <c r="AB12" s="16"/>
      <c r="AC12" s="16"/>
      <c r="AD12" s="16"/>
      <c r="AE12" s="102"/>
      <c r="AF12" s="102">
        <v>1.2E-2</v>
      </c>
      <c r="AG12" s="102">
        <v>8.0000000000000002E-3</v>
      </c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62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0.09</v>
      </c>
      <c r="C14" s="107" t="s">
        <v>68</v>
      </c>
      <c r="D14" s="16">
        <v>4.1000000000000002E-2</v>
      </c>
      <c r="E14" s="16"/>
      <c r="F14" s="16">
        <v>4.0000000000000001E-3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0.12</v>
      </c>
      <c r="Q14" s="16"/>
      <c r="R14" s="16"/>
      <c r="S14" s="48">
        <v>0.33</v>
      </c>
      <c r="T14" s="22"/>
      <c r="U14" s="16"/>
      <c r="V14" s="16"/>
      <c r="W14" s="16"/>
      <c r="X14" s="46"/>
      <c r="Y14" s="16">
        <v>5.0000000000000001E-3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0.09</v>
      </c>
      <c r="C18" s="107" t="s">
        <v>69</v>
      </c>
      <c r="D18" s="16">
        <v>2.1999999999999999E-2</v>
      </c>
      <c r="E18" s="16">
        <v>1.6E-2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0.04</v>
      </c>
      <c r="AJ18" s="102"/>
    </row>
    <row r="19" spans="1:37" ht="15" customHeight="1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0.2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0.313</v>
      </c>
      <c r="E21" s="27">
        <f t="shared" ref="E21:AJ21" si="0">SUM(E3:E20)</f>
        <v>4.3000000000000003E-2</v>
      </c>
      <c r="F21" s="27">
        <f t="shared" si="0"/>
        <v>2.4000000000000004E-2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0.24299999999999999</v>
      </c>
      <c r="M21" s="27">
        <f t="shared" si="0"/>
        <v>8.9999999999999993E-3</v>
      </c>
      <c r="N21" s="27">
        <f t="shared" si="0"/>
        <v>2.8000000000000001E-2</v>
      </c>
      <c r="O21" s="27">
        <f t="shared" si="0"/>
        <v>0.06</v>
      </c>
      <c r="P21" s="27">
        <f t="shared" si="0"/>
        <v>0.12</v>
      </c>
      <c r="Q21" s="27">
        <f t="shared" si="0"/>
        <v>0</v>
      </c>
      <c r="R21" s="27">
        <f t="shared" si="0"/>
        <v>8.0000000000000002E-3</v>
      </c>
      <c r="S21" s="27">
        <f t="shared" si="0"/>
        <v>0.58000000000000007</v>
      </c>
      <c r="T21" s="27">
        <f t="shared" si="0"/>
        <v>0</v>
      </c>
      <c r="U21" s="27">
        <f t="shared" si="0"/>
        <v>5.0000000000000001E-3</v>
      </c>
      <c r="V21" s="27">
        <f t="shared" si="0"/>
        <v>1.7999999999999999E-2</v>
      </c>
      <c r="W21" s="27">
        <f t="shared" si="0"/>
        <v>0.112</v>
      </c>
      <c r="X21" s="27"/>
      <c r="Y21" s="27">
        <f t="shared" si="0"/>
        <v>0.04</v>
      </c>
      <c r="Z21" s="27">
        <f t="shared" si="0"/>
        <v>0</v>
      </c>
      <c r="AA21" s="27">
        <f t="shared" si="0"/>
        <v>0.2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1.2E-2</v>
      </c>
      <c r="AG21" s="27">
        <f t="shared" si="0"/>
        <v>8.0000000000000002E-3</v>
      </c>
      <c r="AH21" s="27">
        <f t="shared" si="0"/>
        <v>0</v>
      </c>
      <c r="AI21" s="27">
        <f t="shared" si="0"/>
        <v>0.04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21.283999999999999</v>
      </c>
      <c r="E22" s="76">
        <f>E21*$D27</f>
        <v>2.9240000000000004</v>
      </c>
      <c r="F22" s="76">
        <f>F21*$D27</f>
        <v>1.6320000000000003</v>
      </c>
      <c r="G22" s="76">
        <f t="shared" ref="G22:AE22" si="1">G21*$D27</f>
        <v>0.748</v>
      </c>
      <c r="H22" s="76">
        <f>H21*$D27</f>
        <v>3.4000000000000004</v>
      </c>
      <c r="I22" s="76">
        <f>I21*$D27</f>
        <v>2.516</v>
      </c>
      <c r="J22" s="76">
        <f>J21*$D27</f>
        <v>1.9040000000000001</v>
      </c>
      <c r="K22" s="76">
        <f>K21*$D27</f>
        <v>0.13600000000000001</v>
      </c>
      <c r="L22" s="76">
        <f t="shared" si="1"/>
        <v>16.524000000000001</v>
      </c>
      <c r="M22" s="76">
        <f t="shared" si="1"/>
        <v>0.61199999999999999</v>
      </c>
      <c r="N22" s="76">
        <f t="shared" si="1"/>
        <v>1.9040000000000001</v>
      </c>
      <c r="O22" s="76">
        <f t="shared" si="1"/>
        <v>4.08</v>
      </c>
      <c r="P22" s="76">
        <f>P21*$D27</f>
        <v>8.16</v>
      </c>
      <c r="Q22" s="76">
        <f t="shared" si="1"/>
        <v>0</v>
      </c>
      <c r="R22" s="76">
        <f t="shared" si="1"/>
        <v>0.54400000000000004</v>
      </c>
      <c r="S22" s="125">
        <f t="shared" si="1"/>
        <v>39.440000000000005</v>
      </c>
      <c r="T22" s="76">
        <f t="shared" si="1"/>
        <v>0</v>
      </c>
      <c r="U22" s="76">
        <f t="shared" si="1"/>
        <v>0.34</v>
      </c>
      <c r="V22" s="76">
        <f t="shared" si="1"/>
        <v>1.224</v>
      </c>
      <c r="W22" s="76">
        <f t="shared" si="1"/>
        <v>7.6160000000000005</v>
      </c>
      <c r="X22" s="76">
        <v>0.1</v>
      </c>
      <c r="Y22" s="76">
        <f t="shared" si="1"/>
        <v>2.72</v>
      </c>
      <c r="Z22" s="76">
        <f t="shared" si="1"/>
        <v>0</v>
      </c>
      <c r="AA22" s="76">
        <f t="shared" si="1"/>
        <v>13.600000000000001</v>
      </c>
      <c r="AB22" s="76">
        <f t="shared" si="1"/>
        <v>0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>
        <v>2.81</v>
      </c>
      <c r="AG22" s="76">
        <v>0.62</v>
      </c>
      <c r="AH22" s="76">
        <v>1</v>
      </c>
      <c r="AI22" s="76">
        <v>3.48</v>
      </c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102.3</v>
      </c>
      <c r="K23" s="30">
        <v>289.39999999999998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203.8</v>
      </c>
      <c r="AF23" s="3">
        <v>71.430000000000007</v>
      </c>
      <c r="AG23" s="3">
        <v>30.6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2098.6023999999998</v>
      </c>
      <c r="E24" s="32">
        <f t="shared" ref="E24:AJ24" si="2">E22*E23</f>
        <v>200.00160000000005</v>
      </c>
      <c r="F24" s="32">
        <f t="shared" si="2"/>
        <v>1497.0336000000002</v>
      </c>
      <c r="G24" s="32">
        <f t="shared" si="2"/>
        <v>86.768000000000001</v>
      </c>
      <c r="H24" s="32">
        <f t="shared" si="2"/>
        <v>340.00000000000006</v>
      </c>
      <c r="I24" s="32">
        <f t="shared" si="2"/>
        <v>146.40603999999999</v>
      </c>
      <c r="J24" s="32">
        <f t="shared" si="2"/>
        <v>194.7792</v>
      </c>
      <c r="K24" s="32">
        <f t="shared" si="2"/>
        <v>39.358400000000003</v>
      </c>
      <c r="L24" s="32">
        <f t="shared" si="2"/>
        <v>561.81600000000003</v>
      </c>
      <c r="M24" s="32">
        <f t="shared" si="2"/>
        <v>21.6648</v>
      </c>
      <c r="N24" s="32">
        <f t="shared" si="2"/>
        <v>71.400000000000006</v>
      </c>
      <c r="O24" s="32">
        <f t="shared" si="2"/>
        <v>150.55199999999999</v>
      </c>
      <c r="P24" s="32">
        <f t="shared" si="2"/>
        <v>4109.3760000000002</v>
      </c>
      <c r="Q24" s="32">
        <f t="shared" si="2"/>
        <v>0</v>
      </c>
      <c r="R24" s="32">
        <f t="shared" si="2"/>
        <v>78.608000000000004</v>
      </c>
      <c r="S24" s="32">
        <v>0.98</v>
      </c>
      <c r="T24" s="32">
        <f t="shared" si="2"/>
        <v>0</v>
      </c>
      <c r="U24" s="32">
        <f t="shared" si="2"/>
        <v>4.6920000000000002</v>
      </c>
      <c r="V24" s="32">
        <f t="shared" si="2"/>
        <v>315.4248</v>
      </c>
      <c r="W24" s="32">
        <f t="shared" si="2"/>
        <v>976.37119999999993</v>
      </c>
      <c r="X24" s="32">
        <f t="shared" si="2"/>
        <v>13.040000000000001</v>
      </c>
      <c r="Y24" s="32">
        <f t="shared" si="2"/>
        <v>107.71200000000002</v>
      </c>
      <c r="Z24" s="32">
        <f t="shared" si="2"/>
        <v>0</v>
      </c>
      <c r="AA24" s="32">
        <f t="shared" si="2"/>
        <v>964.24000000000012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200.71830000000003</v>
      </c>
      <c r="AG24" s="32">
        <f t="shared" si="2"/>
        <v>18.972000000000001</v>
      </c>
      <c r="AH24" s="32">
        <f t="shared" si="2"/>
        <v>25</v>
      </c>
      <c r="AI24" s="32">
        <f t="shared" si="2"/>
        <v>1189.7772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13413.293539999999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197.25431676470586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68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L8" sqref="L8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72</v>
      </c>
      <c r="AF2" s="117" t="s">
        <v>60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65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66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61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>
        <v>8.0000000000000002E-3</v>
      </c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62</v>
      </c>
      <c r="D13" s="16">
        <v>2.4E-2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0.09</v>
      </c>
      <c r="C14" s="107" t="s">
        <v>68</v>
      </c>
      <c r="D14" s="16">
        <v>4.1000000000000002E-2</v>
      </c>
      <c r="E14" s="16"/>
      <c r="F14" s="16">
        <v>4.0000000000000001E-3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0.1</v>
      </c>
      <c r="Q14" s="16"/>
      <c r="R14" s="16"/>
      <c r="S14" s="48">
        <v>0.5</v>
      </c>
      <c r="T14" s="22"/>
      <c r="U14" s="16"/>
      <c r="V14" s="16"/>
      <c r="W14" s="16"/>
      <c r="X14" s="46"/>
      <c r="Y14" s="16">
        <v>5.0000000000000001E-3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0.09</v>
      </c>
      <c r="C18" s="107" t="s">
        <v>69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46"/>
      <c r="Y18" s="16">
        <v>3.5000000000000003E-2</v>
      </c>
      <c r="Z18" s="16"/>
      <c r="AA18" s="16"/>
      <c r="AB18" s="16"/>
      <c r="AC18" s="16"/>
      <c r="AD18" s="16"/>
      <c r="AE18" s="102"/>
      <c r="AF18" s="102"/>
      <c r="AG18" s="102"/>
      <c r="AH18" s="102">
        <v>0.04</v>
      </c>
      <c r="AI18" s="102"/>
      <c r="AJ18" s="102"/>
    </row>
    <row r="19" spans="1:36" x14ac:dyDescent="0.25">
      <c r="A19" s="127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0.315</v>
      </c>
      <c r="E21" s="110">
        <f t="shared" ref="E21:AJ21" si="0">SUM(E3:E20)</f>
        <v>4.2000000000000003E-2</v>
      </c>
      <c r="F21" s="110">
        <f t="shared" si="0"/>
        <v>2.3000000000000003E-2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0.24199999999999999</v>
      </c>
      <c r="M21" s="110">
        <f t="shared" si="0"/>
        <v>8.9999999999999993E-3</v>
      </c>
      <c r="N21" s="110">
        <f t="shared" si="0"/>
        <v>2.8000000000000001E-2</v>
      </c>
      <c r="O21" s="110">
        <f t="shared" si="0"/>
        <v>0.06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0.04</v>
      </c>
      <c r="Z21" s="110">
        <f t="shared" si="0"/>
        <v>0.01</v>
      </c>
      <c r="AA21" s="110">
        <f t="shared" si="0"/>
        <v>0.18</v>
      </c>
      <c r="AB21" s="110">
        <f t="shared" si="0"/>
        <v>0</v>
      </c>
      <c r="AC21" s="110">
        <f t="shared" si="0"/>
        <v>0</v>
      </c>
      <c r="AD21" s="110">
        <f t="shared" si="0"/>
        <v>0</v>
      </c>
      <c r="AE21" s="110">
        <f t="shared" si="0"/>
        <v>8.0000000000000002E-3</v>
      </c>
      <c r="AF21" s="110">
        <f t="shared" si="0"/>
        <v>0</v>
      </c>
      <c r="AG21" s="110">
        <f t="shared" si="0"/>
        <v>0</v>
      </c>
      <c r="AH21" s="110">
        <f t="shared" si="0"/>
        <v>0.04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0.315</v>
      </c>
      <c r="E22" s="112">
        <f>E21*$D27</f>
        <v>4.2000000000000003E-2</v>
      </c>
      <c r="F22" s="112">
        <f>F21*$D27</f>
        <v>2.3000000000000003E-2</v>
      </c>
      <c r="G22" s="118">
        <f t="shared" ref="G22:U22" si="1">G21*$D27</f>
        <v>1.0999999999999999E-2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0.24199999999999999</v>
      </c>
      <c r="M22" s="112">
        <f t="shared" si="1"/>
        <v>8.9999999999999993E-3</v>
      </c>
      <c r="N22" s="112">
        <f t="shared" si="1"/>
        <v>2.8000000000000001E-2</v>
      </c>
      <c r="O22" s="112">
        <f t="shared" si="1"/>
        <v>0.06</v>
      </c>
      <c r="P22" s="112">
        <f>P21*$D27</f>
        <v>0.1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0.04</v>
      </c>
      <c r="Z22" s="112">
        <f>Z21*D27</f>
        <v>0.01</v>
      </c>
      <c r="AA22" s="112">
        <f>AA21*$D27</f>
        <v>0.18</v>
      </c>
      <c r="AB22" s="118">
        <f t="shared" ref="AB22:AJ22" si="2">AB21*$D27</f>
        <v>0</v>
      </c>
      <c r="AC22" s="112">
        <f t="shared" si="2"/>
        <v>0</v>
      </c>
      <c r="AD22" s="112">
        <f t="shared" si="2"/>
        <v>0</v>
      </c>
      <c r="AE22" s="112">
        <f t="shared" si="2"/>
        <v>8.0000000000000002E-3</v>
      </c>
      <c r="AF22" s="112">
        <f t="shared" si="2"/>
        <v>0</v>
      </c>
      <c r="AG22" s="118">
        <f t="shared" si="2"/>
        <v>0</v>
      </c>
      <c r="AH22" s="112">
        <f t="shared" si="2"/>
        <v>0.04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102.3</v>
      </c>
      <c r="K23" s="115">
        <v>289.39999999999998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30.6</v>
      </c>
      <c r="AF23" s="55">
        <v>171.8</v>
      </c>
      <c r="AG23" s="55">
        <v>97.69</v>
      </c>
      <c r="AH23" s="55">
        <v>340.39</v>
      </c>
      <c r="AI23" s="55">
        <v>233.1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31.941000000000003</v>
      </c>
      <c r="E24" s="116">
        <f t="shared" ref="E24:AJ24" si="3">E22*E23</f>
        <v>2.8896000000000002</v>
      </c>
      <c r="F24" s="116">
        <f t="shared" si="3"/>
        <v>21.097900000000003</v>
      </c>
      <c r="G24" s="116">
        <f t="shared" si="3"/>
        <v>1.276</v>
      </c>
      <c r="H24" s="116">
        <f t="shared" si="3"/>
        <v>5</v>
      </c>
      <c r="I24" s="116">
        <f t="shared" si="3"/>
        <v>2.1530299999999998</v>
      </c>
      <c r="J24" s="116">
        <f t="shared" si="3"/>
        <v>2.8643999999999998</v>
      </c>
      <c r="K24" s="116">
        <f t="shared" si="3"/>
        <v>0.57879999999999998</v>
      </c>
      <c r="L24" s="116">
        <f t="shared" si="3"/>
        <v>8.8814000000000011</v>
      </c>
      <c r="M24" s="116">
        <f t="shared" si="3"/>
        <v>0.31859999999999994</v>
      </c>
      <c r="N24" s="116">
        <f t="shared" si="3"/>
        <v>1.0276000000000001</v>
      </c>
      <c r="O24" s="116">
        <f t="shared" si="3"/>
        <v>2.214</v>
      </c>
      <c r="P24" s="123">
        <f t="shared" si="3"/>
        <v>50.360000000000007</v>
      </c>
      <c r="Q24" s="116">
        <f t="shared" si="3"/>
        <v>0</v>
      </c>
      <c r="R24" s="116">
        <f t="shared" si="3"/>
        <v>1.1559999999999999</v>
      </c>
      <c r="S24" s="116">
        <f t="shared" si="3"/>
        <v>9.5</v>
      </c>
      <c r="T24" s="116">
        <f t="shared" si="3"/>
        <v>0</v>
      </c>
      <c r="U24" s="116">
        <f t="shared" si="3"/>
        <v>6.9000000000000006E-2</v>
      </c>
      <c r="V24" s="116">
        <f t="shared" si="3"/>
        <v>2.577</v>
      </c>
      <c r="W24" s="116">
        <f t="shared" si="3"/>
        <v>9.6149999999999984</v>
      </c>
      <c r="X24" s="116">
        <f t="shared" si="3"/>
        <v>0</v>
      </c>
      <c r="Y24" s="116">
        <f t="shared" si="3"/>
        <v>1.5840000000000001</v>
      </c>
      <c r="Z24" s="116">
        <f t="shared" si="3"/>
        <v>5.9630000000000001</v>
      </c>
      <c r="AA24" s="116">
        <f t="shared" si="3"/>
        <v>12.762</v>
      </c>
      <c r="AB24" s="116">
        <f t="shared" si="3"/>
        <v>0</v>
      </c>
      <c r="AC24" s="116">
        <f t="shared" si="3"/>
        <v>0</v>
      </c>
      <c r="AD24" s="116">
        <f t="shared" si="3"/>
        <v>0</v>
      </c>
      <c r="AE24" s="116">
        <f t="shared" si="3"/>
        <v>0.24480000000000002</v>
      </c>
      <c r="AF24" s="116">
        <f t="shared" si="3"/>
        <v>0</v>
      </c>
      <c r="AG24" s="116">
        <f t="shared" si="3"/>
        <v>0</v>
      </c>
      <c r="AH24" s="116">
        <f t="shared" si="3"/>
        <v>13.615600000000001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187.68873000000002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187.68873000000002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O20" sqref="O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70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71</v>
      </c>
      <c r="AE2" s="100" t="s">
        <v>72</v>
      </c>
      <c r="AF2" s="91" t="s">
        <v>64</v>
      </c>
      <c r="AG2" s="91" t="s">
        <v>48</v>
      </c>
      <c r="AH2" s="91" t="s">
        <v>53</v>
      </c>
      <c r="AI2" s="91" t="s">
        <v>58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65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66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61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7.2999999999999995E-2</v>
      </c>
      <c r="M12" s="16">
        <v>8.9999999999999993E-3</v>
      </c>
      <c r="N12" s="16">
        <v>1.6E-2</v>
      </c>
      <c r="O12" s="16"/>
      <c r="P12" s="16"/>
      <c r="Q12" s="16"/>
      <c r="R12" s="16"/>
      <c r="S12" s="68"/>
      <c r="T12" s="71"/>
      <c r="U12" s="74">
        <v>2E-3</v>
      </c>
      <c r="V12" s="16">
        <v>0.01</v>
      </c>
      <c r="W12" s="16"/>
      <c r="X12" s="16"/>
      <c r="Y12" s="16"/>
      <c r="Z12" s="16"/>
      <c r="AA12" s="16"/>
      <c r="AB12" s="16"/>
      <c r="AC12" s="16"/>
      <c r="AD12" s="16">
        <v>1.2E-2</v>
      </c>
      <c r="AE12" s="102">
        <v>8.0000000000000002E-3</v>
      </c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62</v>
      </c>
      <c r="D13" s="16">
        <v>2.3E-2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0.14000000000000001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68</v>
      </c>
      <c r="D14" s="16">
        <v>3.5999999999999997E-2</v>
      </c>
      <c r="E14" s="16"/>
      <c r="F14" s="16">
        <v>3.0000000000000001E-3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9.4E-2</v>
      </c>
      <c r="Q14" s="16"/>
      <c r="R14" s="16"/>
      <c r="S14" s="68">
        <v>0.25</v>
      </c>
      <c r="T14" s="71"/>
      <c r="U14" s="74"/>
      <c r="V14" s="16"/>
      <c r="W14" s="16"/>
      <c r="X14" s="16">
        <v>4.0000000000000001E-3</v>
      </c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0.08</v>
      </c>
      <c r="C18" s="108" t="s">
        <v>69</v>
      </c>
      <c r="D18" s="16">
        <v>0.02</v>
      </c>
      <c r="E18" s="16">
        <v>0.01</v>
      </c>
      <c r="F18" s="16">
        <v>4.0000000000000001E-3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0.03</v>
      </c>
      <c r="Y18" s="16"/>
      <c r="Z18" s="16"/>
      <c r="AA18" s="16"/>
      <c r="AB18" s="16"/>
      <c r="AC18" s="16"/>
      <c r="AD18" s="16"/>
      <c r="AE18" s="102"/>
      <c r="AF18" s="102"/>
      <c r="AG18" s="102">
        <v>0.03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0.23099999999999998</v>
      </c>
      <c r="E21" s="92">
        <f t="shared" ref="E21:AJ21" si="0">SUM(E3:E20)</f>
        <v>3.4000000000000002E-2</v>
      </c>
      <c r="F21" s="92">
        <f t="shared" si="0"/>
        <v>1.9E-2</v>
      </c>
      <c r="G21" s="92">
        <f t="shared" si="0"/>
        <v>0.01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0.21300000000000002</v>
      </c>
      <c r="M21" s="92">
        <f>SUM(M3:M20)</f>
        <v>8.9999999999999993E-3</v>
      </c>
      <c r="N21" s="92">
        <f>SUM(N3:N20)</f>
        <v>2.1000000000000001E-2</v>
      </c>
      <c r="O21" s="92">
        <f t="shared" si="0"/>
        <v>0.04</v>
      </c>
      <c r="P21" s="92">
        <f t="shared" si="0"/>
        <v>9.4E-2</v>
      </c>
      <c r="Q21" s="92">
        <f t="shared" si="0"/>
        <v>0</v>
      </c>
      <c r="R21" s="92">
        <f t="shared" si="0"/>
        <v>8.0000000000000002E-3</v>
      </c>
      <c r="S21" s="92">
        <f t="shared" si="0"/>
        <v>0.45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0.106</v>
      </c>
      <c r="X21" s="92">
        <f t="shared" si="0"/>
        <v>3.4000000000000002E-2</v>
      </c>
      <c r="Y21" s="92">
        <f t="shared" si="0"/>
        <v>0</v>
      </c>
      <c r="Z21" s="92">
        <f t="shared" si="0"/>
        <v>0.15</v>
      </c>
      <c r="AA21" s="92">
        <f t="shared" si="0"/>
        <v>0</v>
      </c>
      <c r="AB21" s="92">
        <f t="shared" si="0"/>
        <v>0</v>
      </c>
      <c r="AC21" s="92">
        <f t="shared" si="0"/>
        <v>0</v>
      </c>
      <c r="AD21" s="92">
        <f t="shared" si="0"/>
        <v>1.2E-2</v>
      </c>
      <c r="AE21" s="92">
        <f t="shared" si="0"/>
        <v>8.0000000000000002E-3</v>
      </c>
      <c r="AF21" s="92">
        <f t="shared" si="0"/>
        <v>0</v>
      </c>
      <c r="AG21" s="92">
        <f t="shared" si="0"/>
        <v>0.03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3.6959999999999997</v>
      </c>
      <c r="E22" s="93">
        <f>E21*$D27</f>
        <v>0.54400000000000004</v>
      </c>
      <c r="F22" s="93">
        <f>F21*$D27</f>
        <v>0.30399999999999999</v>
      </c>
      <c r="G22" s="93">
        <f t="shared" ref="G22:Q22" si="1">G21*$D27</f>
        <v>0.16</v>
      </c>
      <c r="H22" s="93">
        <f>H21*$D27</f>
        <v>0.6399999999999999</v>
      </c>
      <c r="I22" s="93">
        <f>I21*$D27</f>
        <v>0.48</v>
      </c>
      <c r="J22" s="93">
        <f t="shared" si="1"/>
        <v>0.32</v>
      </c>
      <c r="K22" s="94">
        <f>K21*$D27</f>
        <v>3.2000000000000001E-2</v>
      </c>
      <c r="L22" s="93">
        <f t="shared" si="1"/>
        <v>3.4080000000000004</v>
      </c>
      <c r="M22" s="93">
        <f t="shared" si="1"/>
        <v>0.14399999999999999</v>
      </c>
      <c r="N22" s="93">
        <f t="shared" si="1"/>
        <v>0.33600000000000002</v>
      </c>
      <c r="O22" s="93">
        <f t="shared" si="1"/>
        <v>0.64</v>
      </c>
      <c r="P22" s="93">
        <f>P21*$D27</f>
        <v>1.504</v>
      </c>
      <c r="Q22" s="93">
        <f t="shared" si="1"/>
        <v>0</v>
      </c>
      <c r="R22" s="93">
        <f>R21*$D27</f>
        <v>0.128</v>
      </c>
      <c r="S22" s="95">
        <f>S21*$D27</f>
        <v>7.2</v>
      </c>
      <c r="T22" s="96">
        <f>T21*$D27</f>
        <v>0</v>
      </c>
      <c r="U22" s="97">
        <f>U21*D27</f>
        <v>3.2000000000000001E-2</v>
      </c>
      <c r="V22" s="97">
        <f t="shared" ref="V22:AA22" si="2">V21*$D27</f>
        <v>0.16</v>
      </c>
      <c r="W22" s="93">
        <f t="shared" si="2"/>
        <v>1.696</v>
      </c>
      <c r="X22" s="93">
        <f t="shared" si="2"/>
        <v>0.54400000000000004</v>
      </c>
      <c r="Y22" s="93">
        <f t="shared" si="2"/>
        <v>0</v>
      </c>
      <c r="Z22" s="93">
        <f t="shared" si="2"/>
        <v>2.4</v>
      </c>
      <c r="AA22" s="93">
        <f t="shared" si="2"/>
        <v>0</v>
      </c>
      <c r="AB22" s="93">
        <f t="shared" ref="AB22:AD22" si="3">AB21*$D27</f>
        <v>0</v>
      </c>
      <c r="AC22" s="93">
        <f t="shared" si="3"/>
        <v>0</v>
      </c>
      <c r="AD22" s="93">
        <f t="shared" si="3"/>
        <v>0.192</v>
      </c>
      <c r="AE22" s="93">
        <f t="shared" ref="AE22" si="4">AE21*$D27</f>
        <v>0.128</v>
      </c>
      <c r="AF22" s="93">
        <f t="shared" ref="AF22" si="5">AF21*$D27</f>
        <v>0</v>
      </c>
      <c r="AG22" s="93">
        <f t="shared" ref="AG22" si="6">AG21*$D27</f>
        <v>0.48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102.3</v>
      </c>
      <c r="K23" s="66">
        <v>289.39999999999998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71.430000000000007</v>
      </c>
      <c r="AE23" s="103">
        <v>30.6</v>
      </c>
      <c r="AF23" s="99">
        <v>97.69</v>
      </c>
      <c r="AG23" s="99">
        <v>341.89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374.77440000000001</v>
      </c>
      <c r="E24" s="98">
        <f t="shared" ref="E24:AJ24" si="10">E22*E23</f>
        <v>37.209600000000009</v>
      </c>
      <c r="F24" s="98">
        <f t="shared" si="10"/>
        <v>278.85919999999999</v>
      </c>
      <c r="G24" s="98">
        <f t="shared" si="10"/>
        <v>18.559999999999999</v>
      </c>
      <c r="H24" s="98">
        <f t="shared" si="10"/>
        <v>63.999999999999993</v>
      </c>
      <c r="I24" s="98">
        <f t="shared" si="10"/>
        <v>27.931199999999997</v>
      </c>
      <c r="J24" s="98">
        <f t="shared" si="10"/>
        <v>32.735999999999997</v>
      </c>
      <c r="K24" s="98">
        <f t="shared" si="10"/>
        <v>9.2607999999999997</v>
      </c>
      <c r="L24" s="98">
        <f t="shared" si="10"/>
        <v>115.87200000000001</v>
      </c>
      <c r="M24" s="98">
        <f t="shared" si="10"/>
        <v>5.097599999999999</v>
      </c>
      <c r="N24" s="98">
        <f t="shared" si="10"/>
        <v>12.600000000000001</v>
      </c>
      <c r="O24" s="98">
        <f t="shared" si="10"/>
        <v>23.616</v>
      </c>
      <c r="P24" s="98">
        <f t="shared" si="10"/>
        <v>757.4144</v>
      </c>
      <c r="Q24" s="98">
        <f t="shared" si="10"/>
        <v>0</v>
      </c>
      <c r="R24" s="98">
        <f t="shared" si="10"/>
        <v>18.495999999999999</v>
      </c>
      <c r="S24" s="98">
        <f t="shared" si="10"/>
        <v>68.400000000000006</v>
      </c>
      <c r="T24" s="98">
        <f t="shared" si="10"/>
        <v>0</v>
      </c>
      <c r="U24" s="98">
        <f t="shared" si="10"/>
        <v>0.44160000000000005</v>
      </c>
      <c r="V24" s="98">
        <f t="shared" si="10"/>
        <v>41.231999999999999</v>
      </c>
      <c r="W24" s="98">
        <f t="shared" si="10"/>
        <v>217.42719999999997</v>
      </c>
      <c r="X24" s="98">
        <f t="shared" si="10"/>
        <v>21.542400000000001</v>
      </c>
      <c r="Y24" s="98">
        <f t="shared" si="10"/>
        <v>0</v>
      </c>
      <c r="Z24" s="98">
        <f t="shared" si="10"/>
        <v>170.16</v>
      </c>
      <c r="AA24" s="98">
        <f t="shared" si="10"/>
        <v>0</v>
      </c>
      <c r="AB24" s="98">
        <f t="shared" si="10"/>
        <v>0</v>
      </c>
      <c r="AC24" s="98">
        <f t="shared" si="10"/>
        <v>0</v>
      </c>
      <c r="AD24" s="98">
        <f t="shared" si="10"/>
        <v>13.714560000000002</v>
      </c>
      <c r="AE24" s="98">
        <f t="shared" si="10"/>
        <v>3.9168000000000003</v>
      </c>
      <c r="AF24" s="98">
        <f t="shared" si="10"/>
        <v>0</v>
      </c>
      <c r="AG24" s="98">
        <f t="shared" si="10"/>
        <v>164.10719999999998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2477.3689599999998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154.83555999999999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M18" sqref="M18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70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72</v>
      </c>
      <c r="AD2" s="121" t="s">
        <v>60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65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66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61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7.1999999999999995E-2</v>
      </c>
      <c r="M12" s="16">
        <v>8.9999999999999993E-3</v>
      </c>
      <c r="N12" s="16">
        <v>0.02</v>
      </c>
      <c r="O12" s="16"/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>
        <v>8.0000000000000002E-3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62</v>
      </c>
      <c r="D13" s="16">
        <v>2.4E-2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0.09</v>
      </c>
      <c r="C14" s="107" t="s">
        <v>68</v>
      </c>
      <c r="D14" s="16">
        <v>4.1000000000000002E-2</v>
      </c>
      <c r="E14" s="16"/>
      <c r="F14" s="16">
        <v>4.0000000000000001E-3</v>
      </c>
      <c r="G14" s="16">
        <v>2E-3</v>
      </c>
      <c r="H14" s="16"/>
      <c r="I14" s="16"/>
      <c r="J14" s="16"/>
      <c r="K14" s="16"/>
      <c r="L14" s="16"/>
      <c r="M14" s="16"/>
      <c r="N14" s="16"/>
      <c r="O14" s="16"/>
      <c r="P14" s="16">
        <v>0.1</v>
      </c>
      <c r="Q14" s="16"/>
      <c r="R14" s="16"/>
      <c r="S14" s="48">
        <v>0.5</v>
      </c>
      <c r="T14" s="22"/>
      <c r="U14" s="16"/>
      <c r="V14" s="16"/>
      <c r="W14" s="16"/>
      <c r="X14" s="16">
        <v>5.0000000000000001E-3</v>
      </c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0.09</v>
      </c>
      <c r="C18" s="107" t="s">
        <v>69</v>
      </c>
      <c r="D18" s="16">
        <v>2.4E-2</v>
      </c>
      <c r="E18" s="16">
        <v>1.4999999999999999E-2</v>
      </c>
      <c r="F18" s="16">
        <v>5.0000000000000001E-3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0.5</v>
      </c>
      <c r="T18" s="22"/>
      <c r="U18" s="16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02"/>
      <c r="AE18" s="102"/>
      <c r="AF18" s="102"/>
      <c r="AG18" s="102">
        <v>0.04</v>
      </c>
      <c r="AH18" s="102"/>
      <c r="AI18" s="102"/>
    </row>
    <row r="19" spans="1:35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0.315</v>
      </c>
      <c r="E21" s="27">
        <f t="shared" ref="E21:AI21" si="0">SUM(E3:E20)</f>
        <v>4.2000000000000003E-2</v>
      </c>
      <c r="F21" s="27">
        <f t="shared" si="0"/>
        <v>2.3000000000000003E-2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0.24199999999999999</v>
      </c>
      <c r="M21" s="27">
        <f t="shared" si="0"/>
        <v>8.9999999999999993E-3</v>
      </c>
      <c r="N21" s="27">
        <f t="shared" si="0"/>
        <v>2.8000000000000001E-2</v>
      </c>
      <c r="O21" s="27">
        <f t="shared" si="0"/>
        <v>0.06</v>
      </c>
      <c r="P21" s="27">
        <f t="shared" si="0"/>
        <v>0.1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0.04</v>
      </c>
      <c r="Y21" s="27">
        <f t="shared" si="0"/>
        <v>0</v>
      </c>
      <c r="Z21" s="27">
        <f t="shared" si="0"/>
        <v>0.18</v>
      </c>
      <c r="AA21" s="27">
        <f t="shared" si="0"/>
        <v>0</v>
      </c>
      <c r="AB21" s="27">
        <f t="shared" si="0"/>
        <v>0</v>
      </c>
      <c r="AC21" s="27">
        <f t="shared" si="0"/>
        <v>8.0000000000000002E-3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0.04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0.315</v>
      </c>
      <c r="E22" s="76">
        <f t="shared" ref="E22:AI22" si="1">E21*$D27</f>
        <v>4.2000000000000003E-2</v>
      </c>
      <c r="F22" s="76">
        <f t="shared" si="1"/>
        <v>2.3000000000000003E-2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0.24199999999999999</v>
      </c>
      <c r="M22" s="76">
        <f t="shared" si="1"/>
        <v>8.9999999999999993E-3</v>
      </c>
      <c r="N22" s="76">
        <f t="shared" si="1"/>
        <v>2.8000000000000001E-2</v>
      </c>
      <c r="O22" s="76">
        <f t="shared" si="1"/>
        <v>0.06</v>
      </c>
      <c r="P22" s="76">
        <f t="shared" si="1"/>
        <v>0.1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0.04</v>
      </c>
      <c r="Y22" s="76">
        <f t="shared" si="1"/>
        <v>0</v>
      </c>
      <c r="Z22" s="76">
        <f t="shared" si="1"/>
        <v>0.18</v>
      </c>
      <c r="AA22" s="122">
        <f t="shared" si="1"/>
        <v>0</v>
      </c>
      <c r="AB22" s="76">
        <f t="shared" si="1"/>
        <v>0</v>
      </c>
      <c r="AC22" s="122">
        <f t="shared" si="1"/>
        <v>8.0000000000000002E-3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0.04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102.3</v>
      </c>
      <c r="K23" s="30">
        <v>289.39999999999998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30.6</v>
      </c>
      <c r="AD23" s="101">
        <v>171.8</v>
      </c>
      <c r="AE23" s="3">
        <v>233.1</v>
      </c>
      <c r="AF23" s="3">
        <v>97.69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31.941000000000003</v>
      </c>
      <c r="E24" s="32">
        <f t="shared" ref="E24:AI24" si="2">E22*E23</f>
        <v>2.8728000000000002</v>
      </c>
      <c r="F24" s="32">
        <f t="shared" si="2"/>
        <v>21.097900000000003</v>
      </c>
      <c r="G24" s="32">
        <f t="shared" si="2"/>
        <v>1.276</v>
      </c>
      <c r="H24" s="32">
        <f t="shared" si="2"/>
        <v>5</v>
      </c>
      <c r="I24" s="32">
        <f t="shared" si="2"/>
        <v>2.1530299999999998</v>
      </c>
      <c r="J24" s="32">
        <f t="shared" si="2"/>
        <v>2.8643999999999998</v>
      </c>
      <c r="K24" s="32">
        <f t="shared" si="2"/>
        <v>0.57879999999999998</v>
      </c>
      <c r="L24" s="32">
        <f t="shared" si="2"/>
        <v>8.8814000000000011</v>
      </c>
      <c r="M24" s="32">
        <f t="shared" si="2"/>
        <v>0.31859999999999994</v>
      </c>
      <c r="N24" s="32">
        <f t="shared" si="2"/>
        <v>1.0276000000000001</v>
      </c>
      <c r="O24" s="32">
        <f t="shared" si="2"/>
        <v>2.214</v>
      </c>
      <c r="P24" s="32">
        <f t="shared" si="2"/>
        <v>50.360000000000007</v>
      </c>
      <c r="Q24" s="32">
        <f t="shared" si="2"/>
        <v>0</v>
      </c>
      <c r="R24" s="32">
        <f t="shared" si="2"/>
        <v>1.1559999999999999</v>
      </c>
      <c r="S24" s="32">
        <f t="shared" si="2"/>
        <v>9.5</v>
      </c>
      <c r="T24" s="32">
        <f t="shared" si="2"/>
        <v>0</v>
      </c>
      <c r="U24" s="32">
        <f t="shared" si="2"/>
        <v>6.9000000000000006E-2</v>
      </c>
      <c r="V24" s="32">
        <f t="shared" si="2"/>
        <v>2.577</v>
      </c>
      <c r="W24" s="32">
        <f t="shared" si="2"/>
        <v>9.6149999999999984</v>
      </c>
      <c r="X24" s="32">
        <f t="shared" si="2"/>
        <v>1.5840000000000001</v>
      </c>
      <c r="Y24" s="32">
        <f t="shared" si="2"/>
        <v>0</v>
      </c>
      <c r="Z24" s="32">
        <f t="shared" si="2"/>
        <v>12.762</v>
      </c>
      <c r="AA24" s="32">
        <f t="shared" si="2"/>
        <v>0</v>
      </c>
      <c r="AB24" s="32">
        <f t="shared" si="2"/>
        <v>0</v>
      </c>
      <c r="AC24" s="32">
        <f t="shared" si="2"/>
        <v>0.24480000000000002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13.675599999999999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181.76893000000004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181.76893000000004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2024-12-16T12:46:04Z</cp:lastPrinted>
  <dcterms:created xsi:type="dcterms:W3CDTF">2014-07-11T13:42:12Z</dcterms:created>
  <dcterms:modified xsi:type="dcterms:W3CDTF">2024-12-25T09:31:36Z</dcterms:modified>
</cp:coreProperties>
</file>