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<sst xmlns="http://schemas.openxmlformats.org/spreadsheetml/2006/main" count="288" uniqueCount="73">
  <si>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</si>
  <si>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</si>
  <si>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</si>
  <si>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</si>
  <si>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</si>
  <si>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</si>
  <si>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</si>
  <si>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</si>
  <si>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</si>
  <si>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</si>
  <si>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</si>
  <si>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</si>
  <si>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</si>
  <si>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</si>
  <si>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</si>
  <si>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</si>
  <si>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</si>
  <si>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</si>
  <si>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</si>
  <si>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</si>
  <si>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</si>
  <si>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</si>
  <si>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</si>
  <si>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</si>
  <si>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</si>
  <si>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</si>
  <si>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</si>
  <si>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</si>
  <si>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</si>
  <si>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</si>
  <si>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</si>
  <si>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</si>
  <si>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</si>
  <si>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</si>
  <si>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</si>
  <si>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</si>
  <si>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</si>
  <si>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</si>
  <si>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</si>
  <si>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</si>
  <si>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</si>
  <si>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</si>
  <si>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</si>
  <si>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</si>
  <si>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</si>
  <si>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</si>
  <si>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</si>
  <si>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</si>
  <si>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</si>
  <si>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</si>
  <si>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</si>
  <si>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</si>
  <si>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</si>
  <si>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</si>
  <si>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</si>
  <si>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</si>
  <si>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цикор</t>
  </si>
  <si>
    <t>икра свекольная</t>
  </si>
  <si>
    <t>какао</t>
  </si>
  <si>
    <t>изюи</t>
  </si>
  <si>
    <t>мол сгущ</t>
  </si>
  <si>
    <t>лим кт</t>
  </si>
  <si>
    <t>пряник</t>
  </si>
  <si>
    <t>каша ман мол</t>
  </si>
  <si>
    <t>вафли</t>
  </si>
  <si>
    <t>чай с молоком</t>
  </si>
  <si>
    <t>суп с гал со смет</t>
  </si>
  <si>
    <t>капуста тушёная</t>
  </si>
  <si>
    <t>курица отв</t>
  </si>
  <si>
    <t>яйцо вар</t>
  </si>
  <si>
    <t>курица</t>
  </si>
  <si>
    <t>ряжека</t>
  </si>
  <si>
    <t>яйца 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</si>
</sst>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Q20" sqref="Q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58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70</v>
      </c>
      <c r="AF2" s="91" t="s">
        <v>55</v>
      </c>
      <c r="AG2" s="91" t="s">
        <v>49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63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65</v>
      </c>
      <c r="D4" s="16">
        <v>9.5000000000000001E-2</v>
      </c>
      <c r="E4" s="16">
        <v>0.01</v>
      </c>
      <c r="F4" s="16"/>
      <c r="G4" s="16"/>
      <c r="H4" s="16"/>
      <c r="I4" s="16" t="s">
        <v>38</v>
      </c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5.0000000000000001E-4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0.1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0.112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0.25</v>
      </c>
      <c r="T12" s="22"/>
      <c r="U12" s="16">
        <v>5.0000000000000001E-3</v>
      </c>
      <c r="V12" s="16">
        <v>0.01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0.15</v>
      </c>
      <c r="C13" s="107" t="s">
        <v>67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5.0000000000000001E-3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>
        <v>0.08</v>
      </c>
      <c r="C14" s="107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>
        <v>0.121</v>
      </c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1</v>
      </c>
      <c r="C18" s="107" t="s">
        <v>69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0.18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>
        <v>0.18</v>
      </c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0.19</v>
      </c>
      <c r="E21" s="27">
        <f t="shared" ref="E21:AJ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1.7999999999999999E-2</v>
      </c>
      <c r="O21" s="27">
        <f t="shared" si="0"/>
        <v>0.21199999999999999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1.25</v>
      </c>
      <c r="T21" s="27">
        <f t="shared" si="0"/>
        <v>5.0000000000000001E-4</v>
      </c>
      <c r="U21" s="27">
        <f t="shared" si="0"/>
        <v>5.0000000000000001E-3</v>
      </c>
      <c r="V21" s="27">
        <f t="shared" si="0"/>
        <v>0.01</v>
      </c>
      <c r="W21" s="27">
        <f t="shared" si="0"/>
        <v>0.112</v>
      </c>
      <c r="X21" s="27"/>
      <c r="Y21" s="27">
        <f t="shared" si="0"/>
        <v>0.02</v>
      </c>
      <c r="Z21" s="27">
        <f t="shared" si="0"/>
        <v>0</v>
      </c>
      <c r="AA21" s="27">
        <f t="shared" si="0"/>
        <v>0</v>
      </c>
      <c r="AB21" s="27">
        <f t="shared" si="0"/>
        <v>1.3000000000000001E-2</v>
      </c>
      <c r="AC21" s="27">
        <f t="shared" si="0"/>
        <v>0</v>
      </c>
      <c r="AD21" s="27">
        <f t="shared" si="0"/>
        <v>0</v>
      </c>
      <c r="AE21" s="27">
        <f t="shared" si="0"/>
        <v>0.121</v>
      </c>
      <c r="AF21" s="27">
        <f t="shared" si="0"/>
        <v>0.18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12.92</v>
      </c>
      <c r="E22" s="76">
        <f>E21*$D27</f>
        <v>1.6320000000000001</v>
      </c>
      <c r="F22" s="76">
        <f>F21*$D27</f>
        <v>0.6120000000000001</v>
      </c>
      <c r="G22" s="76">
        <f t="shared" ref="G22:AE22" si="1">G21*$D27</f>
        <v>0.748</v>
      </c>
      <c r="H22" s="76">
        <f>H21*$D27</f>
        <v>3.4000000000000004</v>
      </c>
      <c r="I22" s="76">
        <f>I21*$D27</f>
        <v>2.516</v>
      </c>
      <c r="J22" s="76">
        <f>J21*$D27</f>
        <v>1.9040000000000001</v>
      </c>
      <c r="K22" s="76">
        <f>K21*$D27</f>
        <v>0</v>
      </c>
      <c r="L22" s="76">
        <f t="shared" si="1"/>
        <v>5.0999999999999996</v>
      </c>
      <c r="M22" s="76">
        <f t="shared" si="1"/>
        <v>2.3800000000000003</v>
      </c>
      <c r="N22" s="76">
        <f t="shared" si="1"/>
        <v>1.224</v>
      </c>
      <c r="O22" s="76">
        <f t="shared" si="1"/>
        <v>14.416</v>
      </c>
      <c r="P22" s="76">
        <f>P21*$D27</f>
        <v>0</v>
      </c>
      <c r="Q22" s="76">
        <f t="shared" si="1"/>
        <v>4.08</v>
      </c>
      <c r="R22" s="76">
        <f t="shared" si="1"/>
        <v>0.54400000000000004</v>
      </c>
      <c r="S22" s="125">
        <f t="shared" si="1"/>
        <v>85</v>
      </c>
      <c r="T22" s="76">
        <f t="shared" si="1"/>
        <v>3.4000000000000002E-2</v>
      </c>
      <c r="U22" s="76">
        <f t="shared" si="1"/>
        <v>0.34</v>
      </c>
      <c r="V22" s="76">
        <f t="shared" si="1"/>
        <v>0.68</v>
      </c>
      <c r="W22" s="76">
        <f t="shared" si="1"/>
        <v>7.6160000000000005</v>
      </c>
      <c r="X22" s="76"/>
      <c r="Y22" s="76">
        <f t="shared" si="1"/>
        <v>1.36</v>
      </c>
      <c r="Z22" s="76">
        <f t="shared" si="1"/>
        <v>0</v>
      </c>
      <c r="AA22" s="76">
        <f t="shared" si="1"/>
        <v>0</v>
      </c>
      <c r="AB22" s="76">
        <f t="shared" si="1"/>
        <v>0.88400000000000012</v>
      </c>
      <c r="AC22" s="76">
        <f t="shared" si="1"/>
        <v>0</v>
      </c>
      <c r="AD22" s="76">
        <f t="shared" si="1"/>
        <v>0</v>
      </c>
      <c r="AE22" s="76">
        <f t="shared" si="1"/>
        <v>8.2279999999999998</v>
      </c>
      <c r="AF22" s="76">
        <v>12.4</v>
      </c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48.7</v>
      </c>
      <c r="K23" s="30">
        <v>289.39999999999998</v>
      </c>
      <c r="L23" s="30">
        <v>34</v>
      </c>
      <c r="M23" s="30">
        <v>35.4</v>
      </c>
      <c r="N23" s="30">
        <v>37.5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561.79999999999995</v>
      </c>
      <c r="U23" s="30">
        <v>13.8</v>
      </c>
      <c r="V23" s="30">
        <v>257.7</v>
      </c>
      <c r="W23" s="30">
        <v>128.19999999999999</v>
      </c>
      <c r="X23" s="30">
        <v>130.4</v>
      </c>
      <c r="Y23" s="30">
        <v>39.6</v>
      </c>
      <c r="Z23" s="30">
        <v>596.29999999999995</v>
      </c>
      <c r="AA23" s="30">
        <v>70.900000000000006</v>
      </c>
      <c r="AB23" s="30">
        <v>162.1</v>
      </c>
      <c r="AC23" s="30">
        <v>134.88</v>
      </c>
      <c r="AD23" s="30">
        <v>208.4</v>
      </c>
      <c r="AE23" s="101">
        <v>203.8</v>
      </c>
      <c r="AF23" s="3">
        <v>97.69</v>
      </c>
      <c r="AG23" s="3">
        <v>134.88999999999999</v>
      </c>
      <c r="AH23" s="3">
        <v>25</v>
      </c>
      <c r="AI23" s="3">
        <v>341.89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1273.9119999999998</v>
      </c>
      <c r="E24" s="32">
        <f t="shared" ref="E24:AJ24" si="2">E22*E23</f>
        <v>111.62880000000001</v>
      </c>
      <c r="F24" s="32">
        <f t="shared" si="2"/>
        <v>561.38760000000002</v>
      </c>
      <c r="G24" s="32">
        <f t="shared" si="2"/>
        <v>86.768000000000001</v>
      </c>
      <c r="H24" s="32">
        <f t="shared" si="2"/>
        <v>340.00000000000006</v>
      </c>
      <c r="I24" s="32">
        <f t="shared" si="2"/>
        <v>146.40603999999999</v>
      </c>
      <c r="J24" s="32">
        <f t="shared" si="2"/>
        <v>92.724800000000016</v>
      </c>
      <c r="K24" s="32">
        <f t="shared" si="2"/>
        <v>0</v>
      </c>
      <c r="L24" s="32">
        <f t="shared" si="2"/>
        <v>173.39999999999998</v>
      </c>
      <c r="M24" s="32">
        <f t="shared" si="2"/>
        <v>84.25200000000001</v>
      </c>
      <c r="N24" s="32">
        <f t="shared" si="2"/>
        <v>45.9</v>
      </c>
      <c r="O24" s="32">
        <f t="shared" si="2"/>
        <v>531.95039999999995</v>
      </c>
      <c r="P24" s="32">
        <f t="shared" si="2"/>
        <v>0</v>
      </c>
      <c r="Q24" s="32">
        <f t="shared" si="2"/>
        <v>158.71199999999999</v>
      </c>
      <c r="R24" s="32">
        <f t="shared" si="2"/>
        <v>78.608000000000004</v>
      </c>
      <c r="S24" s="32">
        <v>0.98</v>
      </c>
      <c r="T24" s="32">
        <f t="shared" si="2"/>
        <v>19.101199999999999</v>
      </c>
      <c r="U24" s="32">
        <f t="shared" si="2"/>
        <v>4.6920000000000002</v>
      </c>
      <c r="V24" s="32">
        <f t="shared" si="2"/>
        <v>175.23600000000002</v>
      </c>
      <c r="W24" s="32">
        <f t="shared" si="2"/>
        <v>976.37119999999993</v>
      </c>
      <c r="X24" s="32">
        <f t="shared" si="2"/>
        <v>0</v>
      </c>
      <c r="Y24" s="32">
        <f t="shared" si="2"/>
        <v>53.856000000000009</v>
      </c>
      <c r="Z24" s="32">
        <f t="shared" si="2"/>
        <v>0</v>
      </c>
      <c r="AA24" s="32">
        <f t="shared" si="2"/>
        <v>0</v>
      </c>
      <c r="AB24" s="32">
        <f t="shared" si="2"/>
        <v>143.29640000000001</v>
      </c>
      <c r="AC24" s="32">
        <f t="shared" si="2"/>
        <v>0</v>
      </c>
      <c r="AD24" s="32">
        <f t="shared" si="2"/>
        <v>0</v>
      </c>
      <c r="AE24" s="32">
        <f t="shared" si="2"/>
        <v>1676.8664000000001</v>
      </c>
      <c r="AF24" s="32">
        <f t="shared" si="2"/>
        <v>1211.356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7947.4048399999992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116.87360058823528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68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L7" sqref="L7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70</v>
      </c>
      <c r="AF2" s="117" t="s">
        <v>62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63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65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46"/>
      <c r="Y12" s="16">
        <v>0.02</v>
      </c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0.15</v>
      </c>
      <c r="C13" s="107" t="s">
        <v>67</v>
      </c>
      <c r="D13" s="16">
        <v>2.4E-2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35"/>
      <c r="B14" s="21">
        <v>0.08</v>
      </c>
      <c r="C14" s="107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>
        <v>0.12</v>
      </c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1</v>
      </c>
      <c r="C18" s="107" t="s">
        <v>72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55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>
        <v>0.22500000000000001</v>
      </c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0.214</v>
      </c>
      <c r="E21" s="110">
        <f t="shared" ref="E21:AJ21" si="0">SUM(E3:E20)</f>
        <v>2.4E-2</v>
      </c>
      <c r="F21" s="110">
        <f t="shared" si="0"/>
        <v>1.4000000000000002E-2</v>
      </c>
      <c r="G21" s="110">
        <f t="shared" si="0"/>
        <v>6.0000000000000001E-3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0</v>
      </c>
      <c r="L21" s="110">
        <f t="shared" si="0"/>
        <v>0.245</v>
      </c>
      <c r="M21" s="110">
        <f t="shared" si="0"/>
        <v>2.3E-2</v>
      </c>
      <c r="N21" s="110">
        <f t="shared" si="0"/>
        <v>0</v>
      </c>
      <c r="O21" s="110">
        <f t="shared" si="0"/>
        <v>0</v>
      </c>
      <c r="P21" s="110">
        <f t="shared" si="0"/>
        <v>0</v>
      </c>
      <c r="Q21" s="110">
        <f t="shared" si="0"/>
        <v>0.06</v>
      </c>
      <c r="R21" s="110">
        <f t="shared" si="0"/>
        <v>8.0000000000000002E-3</v>
      </c>
      <c r="S21" s="110">
        <f t="shared" si="0"/>
        <v>2</v>
      </c>
      <c r="T21" s="110">
        <f t="shared" si="0"/>
        <v>5.0000000000000001E-3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0.02</v>
      </c>
      <c r="Z21" s="110">
        <f t="shared" si="0"/>
        <v>0</v>
      </c>
      <c r="AA21" s="110">
        <f t="shared" si="0"/>
        <v>0</v>
      </c>
      <c r="AB21" s="110">
        <f t="shared" si="0"/>
        <v>8.0000000000000002E-3</v>
      </c>
      <c r="AC21" s="110">
        <f t="shared" si="0"/>
        <v>0</v>
      </c>
      <c r="AD21" s="110">
        <f t="shared" si="0"/>
        <v>0</v>
      </c>
      <c r="AE21" s="110">
        <f t="shared" si="0"/>
        <v>0.12</v>
      </c>
      <c r="AF21" s="110">
        <f t="shared" si="0"/>
        <v>0</v>
      </c>
      <c r="AG21" s="110">
        <f t="shared" si="0"/>
        <v>0.22500000000000001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0.214</v>
      </c>
      <c r="E22" s="112">
        <f>E21*$D27</f>
        <v>2.4E-2</v>
      </c>
      <c r="F22" s="112">
        <f>F21*$D27</f>
        <v>1.4000000000000002E-2</v>
      </c>
      <c r="G22" s="118">
        <f t="shared" ref="G22:U22" si="1">G21*$D27</f>
        <v>6.0000000000000001E-3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0</v>
      </c>
      <c r="L22" s="112">
        <f t="shared" si="1"/>
        <v>0.245</v>
      </c>
      <c r="M22" s="112">
        <f t="shared" si="1"/>
        <v>2.3E-2</v>
      </c>
      <c r="N22" s="112">
        <f t="shared" si="1"/>
        <v>0</v>
      </c>
      <c r="O22" s="112">
        <f t="shared" si="1"/>
        <v>0</v>
      </c>
      <c r="P22" s="112">
        <f>P21*$D27</f>
        <v>0</v>
      </c>
      <c r="Q22" s="112">
        <f t="shared" si="1"/>
        <v>0.06</v>
      </c>
      <c r="R22" s="112">
        <f t="shared" si="1"/>
        <v>8.0000000000000002E-3</v>
      </c>
      <c r="S22" s="113">
        <f>S21*$D27</f>
        <v>2</v>
      </c>
      <c r="T22" s="114">
        <f t="shared" si="1"/>
        <v>5.0000000000000001E-3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0.02</v>
      </c>
      <c r="Z22" s="112">
        <f>Z21*D27</f>
        <v>0</v>
      </c>
      <c r="AA22" s="112">
        <f>AA21*$D27</f>
        <v>0</v>
      </c>
      <c r="AB22" s="118">
        <f t="shared" ref="AB22:AJ22" si="2">AB21*$D27</f>
        <v>8.0000000000000002E-3</v>
      </c>
      <c r="AC22" s="112">
        <f t="shared" si="2"/>
        <v>0</v>
      </c>
      <c r="AD22" s="112">
        <f t="shared" si="2"/>
        <v>0</v>
      </c>
      <c r="AE22" s="112">
        <f t="shared" si="2"/>
        <v>0.12</v>
      </c>
      <c r="AF22" s="112">
        <f t="shared" si="2"/>
        <v>0</v>
      </c>
      <c r="AG22" s="118">
        <f t="shared" si="2"/>
        <v>0.22500000000000001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101.4</v>
      </c>
      <c r="E23" s="115">
        <v>68.8</v>
      </c>
      <c r="F23" s="115">
        <v>917.3</v>
      </c>
      <c r="G23" s="115">
        <v>116</v>
      </c>
      <c r="H23" s="115">
        <v>100</v>
      </c>
      <c r="I23" s="115">
        <v>58.19</v>
      </c>
      <c r="J23" s="115">
        <v>48.4</v>
      </c>
      <c r="K23" s="115">
        <v>359.6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503.6</v>
      </c>
      <c r="Q23" s="115">
        <v>38.9</v>
      </c>
      <c r="R23" s="115">
        <v>144.5</v>
      </c>
      <c r="S23" s="115">
        <v>9.5</v>
      </c>
      <c r="T23" s="115">
        <v>554.6</v>
      </c>
      <c r="U23" s="115">
        <v>13.8</v>
      </c>
      <c r="V23" s="115">
        <v>257.7</v>
      </c>
      <c r="W23" s="115">
        <v>128.19999999999999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203.8</v>
      </c>
      <c r="AF23" s="55">
        <v>171.8</v>
      </c>
      <c r="AG23" s="55">
        <v>97.69</v>
      </c>
      <c r="AH23" s="55">
        <v>340.39</v>
      </c>
      <c r="AI23" s="55">
        <v>233.1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21.6996</v>
      </c>
      <c r="E24" s="116">
        <f t="shared" ref="E24:AJ24" si="3">E22*E23</f>
        <v>1.6512</v>
      </c>
      <c r="F24" s="116">
        <f t="shared" si="3"/>
        <v>12.842200000000002</v>
      </c>
      <c r="G24" s="116">
        <f t="shared" si="3"/>
        <v>0.69600000000000006</v>
      </c>
      <c r="H24" s="116">
        <f t="shared" si="3"/>
        <v>5</v>
      </c>
      <c r="I24" s="116">
        <f t="shared" si="3"/>
        <v>2.1530299999999998</v>
      </c>
      <c r="J24" s="116">
        <f t="shared" si="3"/>
        <v>1.3552</v>
      </c>
      <c r="K24" s="116">
        <f t="shared" si="3"/>
        <v>0</v>
      </c>
      <c r="L24" s="116">
        <f t="shared" si="3"/>
        <v>8.9915000000000003</v>
      </c>
      <c r="M24" s="116">
        <f t="shared" si="3"/>
        <v>0.81419999999999992</v>
      </c>
      <c r="N24" s="116">
        <f t="shared" si="3"/>
        <v>0</v>
      </c>
      <c r="O24" s="116">
        <f t="shared" si="3"/>
        <v>0</v>
      </c>
      <c r="P24" s="123">
        <f t="shared" si="3"/>
        <v>0</v>
      </c>
      <c r="Q24" s="116">
        <f t="shared" si="3"/>
        <v>2.3339999999999996</v>
      </c>
      <c r="R24" s="116">
        <f t="shared" si="3"/>
        <v>1.1559999999999999</v>
      </c>
      <c r="S24" s="116">
        <f t="shared" si="3"/>
        <v>19</v>
      </c>
      <c r="T24" s="116">
        <f t="shared" si="3"/>
        <v>2.7730000000000001</v>
      </c>
      <c r="U24" s="116">
        <f t="shared" si="3"/>
        <v>6.9000000000000006E-2</v>
      </c>
      <c r="V24" s="116">
        <f t="shared" si="3"/>
        <v>2.577</v>
      </c>
      <c r="W24" s="116">
        <f t="shared" si="3"/>
        <v>9.6149999999999984</v>
      </c>
      <c r="X24" s="116">
        <f t="shared" si="3"/>
        <v>0</v>
      </c>
      <c r="Y24" s="116">
        <f t="shared" si="3"/>
        <v>0.79200000000000004</v>
      </c>
      <c r="Z24" s="116">
        <f t="shared" si="3"/>
        <v>0</v>
      </c>
      <c r="AA24" s="116">
        <f t="shared" si="3"/>
        <v>0</v>
      </c>
      <c r="AB24" s="116">
        <f t="shared" si="3"/>
        <v>1.2968</v>
      </c>
      <c r="AC24" s="116">
        <f t="shared" si="3"/>
        <v>0</v>
      </c>
      <c r="AD24" s="116">
        <f t="shared" si="3"/>
        <v>0</v>
      </c>
      <c r="AE24" s="116">
        <f t="shared" si="3"/>
        <v>24.456</v>
      </c>
      <c r="AF24" s="116">
        <f t="shared" si="3"/>
        <v>0</v>
      </c>
      <c r="AG24" s="116">
        <f t="shared" si="3"/>
        <v>21.980250000000002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141.25198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141.25198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Q20" sqref="Q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58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70</v>
      </c>
      <c r="AE2" s="100" t="s">
        <v>64</v>
      </c>
      <c r="AF2" s="91" t="s">
        <v>71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63</v>
      </c>
      <c r="D3" s="16">
        <v>7.4999999999999997E-2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65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68"/>
      <c r="T4" s="79">
        <v>5.0000000000000001E-4</v>
      </c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9.5000000000000001E-2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0.106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/>
      <c r="O11" s="16"/>
      <c r="P11" s="16"/>
      <c r="Q11" s="16">
        <v>0.04</v>
      </c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0.05</v>
      </c>
      <c r="M12" s="16">
        <v>7.0000000000000001E-3</v>
      </c>
      <c r="N12" s="16"/>
      <c r="O12" s="16"/>
      <c r="P12" s="16"/>
      <c r="Q12" s="16"/>
      <c r="R12" s="16"/>
      <c r="S12" s="68">
        <v>0.2</v>
      </c>
      <c r="T12" s="71"/>
      <c r="U12" s="74">
        <v>2E-3</v>
      </c>
      <c r="V12" s="16">
        <v>7.0000000000000001E-3</v>
      </c>
      <c r="W12" s="16"/>
      <c r="X12" s="16">
        <v>1.4999999999999999E-2</v>
      </c>
      <c r="Y12" s="16"/>
      <c r="Z12" s="16"/>
      <c r="AA12" s="16"/>
      <c r="AB12" s="16"/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67</v>
      </c>
      <c r="D13" s="16"/>
      <c r="E13" s="16"/>
      <c r="F13" s="16"/>
      <c r="G13" s="16">
        <v>4.0000000000000001E-3</v>
      </c>
      <c r="H13" s="16"/>
      <c r="I13" s="16"/>
      <c r="J13" s="16"/>
      <c r="K13" s="16"/>
      <c r="L13" s="16"/>
      <c r="M13" s="16">
        <v>0.01</v>
      </c>
      <c r="N13" s="16">
        <v>1.4999999999999999E-2</v>
      </c>
      <c r="O13" s="16">
        <v>0.17</v>
      </c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>
        <v>0.113</v>
      </c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1</v>
      </c>
      <c r="C18" s="108" t="s">
        <v>69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1</v>
      </c>
      <c r="T18" s="71"/>
      <c r="U18" s="74"/>
      <c r="V18" s="16"/>
      <c r="W18" s="16"/>
      <c r="X18" s="16"/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0.18</v>
      </c>
      <c r="C19" s="108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>
        <v>0.18099999999999999</v>
      </c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0.15</v>
      </c>
      <c r="E21" s="92">
        <f t="shared" ref="E21:AJ21" si="0">SUM(E3:E20)</f>
        <v>2.1000000000000001E-2</v>
      </c>
      <c r="F21" s="92">
        <f t="shared" si="0"/>
        <v>7.0000000000000001E-3</v>
      </c>
      <c r="G21" s="92">
        <f t="shared" si="0"/>
        <v>0.01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0</v>
      </c>
      <c r="L21" s="92">
        <f t="shared" si="0"/>
        <v>0.05</v>
      </c>
      <c r="M21" s="92">
        <f>SUM(M3:M20)</f>
        <v>2.5000000000000001E-2</v>
      </c>
      <c r="N21" s="92">
        <f>SUM(N3:N20)</f>
        <v>1.4999999999999999E-2</v>
      </c>
      <c r="O21" s="92">
        <f t="shared" si="0"/>
        <v>0.17</v>
      </c>
      <c r="P21" s="92">
        <f t="shared" si="0"/>
        <v>0</v>
      </c>
      <c r="Q21" s="92">
        <f t="shared" si="0"/>
        <v>0.04</v>
      </c>
      <c r="R21" s="92">
        <f t="shared" si="0"/>
        <v>8.0000000000000002E-3</v>
      </c>
      <c r="S21" s="92">
        <f t="shared" si="0"/>
        <v>1.2</v>
      </c>
      <c r="T21" s="92">
        <f t="shared" si="0"/>
        <v>5.0000000000000001E-4</v>
      </c>
      <c r="U21" s="92">
        <f t="shared" si="0"/>
        <v>2E-3</v>
      </c>
      <c r="V21" s="92">
        <f t="shared" si="0"/>
        <v>7.0000000000000001E-3</v>
      </c>
      <c r="W21" s="92">
        <f t="shared" si="0"/>
        <v>0.106</v>
      </c>
      <c r="X21" s="92">
        <f t="shared" si="0"/>
        <v>1.4999999999999999E-2</v>
      </c>
      <c r="Y21" s="92">
        <f t="shared" si="0"/>
        <v>0</v>
      </c>
      <c r="Z21" s="92">
        <f t="shared" si="0"/>
        <v>0</v>
      </c>
      <c r="AA21" s="92">
        <f t="shared" si="0"/>
        <v>0</v>
      </c>
      <c r="AB21" s="92">
        <f t="shared" si="0"/>
        <v>8.0000000000000002E-3</v>
      </c>
      <c r="AC21" s="92">
        <f t="shared" si="0"/>
        <v>0</v>
      </c>
      <c r="AD21" s="92">
        <f t="shared" si="0"/>
        <v>0.113</v>
      </c>
      <c r="AE21" s="92">
        <f t="shared" si="0"/>
        <v>0</v>
      </c>
      <c r="AF21" s="92">
        <f t="shared" si="0"/>
        <v>0.18099999999999999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2.4</v>
      </c>
      <c r="E22" s="93">
        <f>E21*$D27</f>
        <v>0.33600000000000002</v>
      </c>
      <c r="F22" s="93">
        <f>F21*$D27</f>
        <v>0.112</v>
      </c>
      <c r="G22" s="93">
        <f t="shared" ref="G22:Q22" si="1">G21*$D27</f>
        <v>0.16</v>
      </c>
      <c r="H22" s="93">
        <f>H21*$D27</f>
        <v>0.6399999999999999</v>
      </c>
      <c r="I22" s="93">
        <f>I21*$D27</f>
        <v>0.48</v>
      </c>
      <c r="J22" s="93">
        <f t="shared" si="1"/>
        <v>0.32</v>
      </c>
      <c r="K22" s="94">
        <f>K21*$D27</f>
        <v>0</v>
      </c>
      <c r="L22" s="93">
        <f t="shared" si="1"/>
        <v>0.8</v>
      </c>
      <c r="M22" s="93">
        <f t="shared" si="1"/>
        <v>0.4</v>
      </c>
      <c r="N22" s="93">
        <f t="shared" si="1"/>
        <v>0.24</v>
      </c>
      <c r="O22" s="93">
        <f t="shared" si="1"/>
        <v>2.72</v>
      </c>
      <c r="P22" s="93">
        <f>P21*$D27</f>
        <v>0</v>
      </c>
      <c r="Q22" s="93">
        <f t="shared" si="1"/>
        <v>0.64</v>
      </c>
      <c r="R22" s="93">
        <f>R21*$D27</f>
        <v>0.128</v>
      </c>
      <c r="S22" s="95">
        <f>S21*$D27</f>
        <v>19.2</v>
      </c>
      <c r="T22" s="96">
        <f>T21*$D27</f>
        <v>8.0000000000000002E-3</v>
      </c>
      <c r="U22" s="97">
        <f>U21*D27</f>
        <v>3.2000000000000001E-2</v>
      </c>
      <c r="V22" s="97">
        <f t="shared" ref="V22:AA22" si="2">V21*$D27</f>
        <v>0.112</v>
      </c>
      <c r="W22" s="93">
        <f t="shared" si="2"/>
        <v>1.696</v>
      </c>
      <c r="X22" s="93">
        <f t="shared" si="2"/>
        <v>0.24</v>
      </c>
      <c r="Y22" s="93">
        <f t="shared" si="2"/>
        <v>0</v>
      </c>
      <c r="Z22" s="93">
        <f t="shared" si="2"/>
        <v>0</v>
      </c>
      <c r="AA22" s="93">
        <f t="shared" si="2"/>
        <v>0</v>
      </c>
      <c r="AB22" s="93">
        <f t="shared" ref="AB22:AD22" si="3">AB21*$D27</f>
        <v>0.128</v>
      </c>
      <c r="AC22" s="93">
        <f t="shared" si="3"/>
        <v>0</v>
      </c>
      <c r="AD22" s="93">
        <f t="shared" si="3"/>
        <v>1.8080000000000001</v>
      </c>
      <c r="AE22" s="93">
        <f t="shared" ref="AE22" si="4">AE21*$D27</f>
        <v>0</v>
      </c>
      <c r="AF22" s="93">
        <f t="shared" ref="AF22" si="5">AF21*$D27</f>
        <v>2.8959999999999999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101.4</v>
      </c>
      <c r="E23" s="66">
        <v>68.400000000000006</v>
      </c>
      <c r="F23" s="66">
        <v>917.3</v>
      </c>
      <c r="G23" s="66">
        <v>116</v>
      </c>
      <c r="H23" s="66">
        <v>100</v>
      </c>
      <c r="I23" s="66">
        <v>58.19</v>
      </c>
      <c r="J23" s="66">
        <v>48.7</v>
      </c>
      <c r="K23" s="66">
        <v>289.39999999999998</v>
      </c>
      <c r="L23" s="66">
        <v>34</v>
      </c>
      <c r="M23" s="66">
        <v>35.4</v>
      </c>
      <c r="N23" s="66">
        <v>37.5</v>
      </c>
      <c r="O23" s="66">
        <v>36.9</v>
      </c>
      <c r="P23" s="66">
        <v>503.6</v>
      </c>
      <c r="Q23" s="66">
        <v>38.9</v>
      </c>
      <c r="R23" s="77">
        <v>144.5</v>
      </c>
      <c r="S23" s="69">
        <v>9.5</v>
      </c>
      <c r="T23" s="72">
        <v>561.79999999999995</v>
      </c>
      <c r="U23" s="75">
        <v>13.8</v>
      </c>
      <c r="V23" s="66">
        <v>257.7</v>
      </c>
      <c r="W23" s="66">
        <v>128.19999999999999</v>
      </c>
      <c r="X23" s="66">
        <v>39.6</v>
      </c>
      <c r="Y23" s="66">
        <v>596.29999999999995</v>
      </c>
      <c r="Z23" s="66">
        <v>70.900000000000006</v>
      </c>
      <c r="AA23" s="77">
        <v>134.88</v>
      </c>
      <c r="AB23" s="66">
        <v>162.1</v>
      </c>
      <c r="AC23" s="66">
        <v>208.4</v>
      </c>
      <c r="AD23" s="66">
        <v>203.8</v>
      </c>
      <c r="AE23" s="103">
        <v>258</v>
      </c>
      <c r="AF23" s="99">
        <v>97.69</v>
      </c>
      <c r="AG23" s="99">
        <v>341.89</v>
      </c>
      <c r="AH23" s="99">
        <v>233.1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243.36</v>
      </c>
      <c r="E24" s="98">
        <f t="shared" ref="E24:AJ24" si="10">E22*E23</f>
        <v>22.982400000000002</v>
      </c>
      <c r="F24" s="98">
        <f t="shared" si="10"/>
        <v>102.7376</v>
      </c>
      <c r="G24" s="98">
        <f t="shared" si="10"/>
        <v>18.559999999999999</v>
      </c>
      <c r="H24" s="98">
        <f t="shared" si="10"/>
        <v>63.999999999999993</v>
      </c>
      <c r="I24" s="98">
        <f t="shared" si="10"/>
        <v>27.931199999999997</v>
      </c>
      <c r="J24" s="98">
        <f t="shared" si="10"/>
        <v>15.584000000000001</v>
      </c>
      <c r="K24" s="98">
        <f t="shared" si="10"/>
        <v>0</v>
      </c>
      <c r="L24" s="98">
        <f t="shared" si="10"/>
        <v>27.200000000000003</v>
      </c>
      <c r="M24" s="98">
        <f t="shared" si="10"/>
        <v>14.16</v>
      </c>
      <c r="N24" s="98">
        <f t="shared" si="10"/>
        <v>9</v>
      </c>
      <c r="O24" s="98">
        <f t="shared" si="10"/>
        <v>100.36800000000001</v>
      </c>
      <c r="P24" s="98">
        <f t="shared" si="10"/>
        <v>0</v>
      </c>
      <c r="Q24" s="98">
        <f t="shared" si="10"/>
        <v>24.896000000000001</v>
      </c>
      <c r="R24" s="98">
        <f t="shared" si="10"/>
        <v>18.495999999999999</v>
      </c>
      <c r="S24" s="98">
        <f t="shared" si="10"/>
        <v>182.4</v>
      </c>
      <c r="T24" s="98">
        <f t="shared" si="10"/>
        <v>4.4943999999999997</v>
      </c>
      <c r="U24" s="98">
        <f t="shared" si="10"/>
        <v>0.44160000000000005</v>
      </c>
      <c r="V24" s="98">
        <f t="shared" si="10"/>
        <v>28.862400000000001</v>
      </c>
      <c r="W24" s="98">
        <f t="shared" si="10"/>
        <v>217.42719999999997</v>
      </c>
      <c r="X24" s="98">
        <f t="shared" si="10"/>
        <v>9.5039999999999996</v>
      </c>
      <c r="Y24" s="98">
        <f t="shared" si="10"/>
        <v>0</v>
      </c>
      <c r="Z24" s="98">
        <f t="shared" si="10"/>
        <v>0</v>
      </c>
      <c r="AA24" s="98">
        <f t="shared" si="10"/>
        <v>0</v>
      </c>
      <c r="AB24" s="98">
        <f t="shared" si="10"/>
        <v>20.748799999999999</v>
      </c>
      <c r="AC24" s="98">
        <f t="shared" si="10"/>
        <v>0</v>
      </c>
      <c r="AD24" s="98">
        <f t="shared" si="10"/>
        <v>368.47040000000004</v>
      </c>
      <c r="AE24" s="98">
        <f t="shared" si="10"/>
        <v>0</v>
      </c>
      <c r="AF24" s="98">
        <f t="shared" si="10"/>
        <v>282.91023999999999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1804.5342399999997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112.78338999999998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16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T7" sqref="T7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56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70</v>
      </c>
      <c r="AD2" s="121" t="s">
        <v>62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63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65</v>
      </c>
      <c r="D4" s="16">
        <v>9.5000000000000001E-2</v>
      </c>
      <c r="E4" s="16">
        <v>0.01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48"/>
      <c r="T4" s="22">
        <v>5.0000000000000001E-3</v>
      </c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57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/>
      <c r="O11" s="16"/>
      <c r="P11" s="16"/>
      <c r="Q11" s="16">
        <v>0.06</v>
      </c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7.4999999999999997E-2</v>
      </c>
      <c r="M12" s="16">
        <v>0.01</v>
      </c>
      <c r="N12" s="16"/>
      <c r="O12" s="16"/>
      <c r="P12" s="16"/>
      <c r="Q12" s="16"/>
      <c r="R12" s="16"/>
      <c r="S12" s="48">
        <v>1</v>
      </c>
      <c r="T12" s="22"/>
      <c r="U12" s="16">
        <v>5.0000000000000001E-3</v>
      </c>
      <c r="V12" s="16">
        <v>0.01</v>
      </c>
      <c r="W12" s="16"/>
      <c r="X12" s="16">
        <v>0.02</v>
      </c>
      <c r="Y12" s="16"/>
      <c r="Z12" s="16"/>
      <c r="AA12" s="16"/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0.15</v>
      </c>
      <c r="C13" s="107" t="s">
        <v>67</v>
      </c>
      <c r="D13" s="16"/>
      <c r="E13" s="16"/>
      <c r="F13" s="16"/>
      <c r="G13" s="16">
        <v>5.0000000000000001E-3</v>
      </c>
      <c r="H13" s="16"/>
      <c r="I13" s="16"/>
      <c r="J13" s="16"/>
      <c r="K13" s="16"/>
      <c r="L13" s="16"/>
      <c r="M13" s="16">
        <v>1.2E-2</v>
      </c>
      <c r="N13" s="16">
        <v>1.7999999999999999E-2</v>
      </c>
      <c r="O13" s="16">
        <v>0.21199999999999999</v>
      </c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5.0000000000000001E-3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35"/>
      <c r="B14" s="21">
        <v>0.08</v>
      </c>
      <c r="C14" s="107" t="s">
        <v>68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>
        <v>0.12</v>
      </c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1</v>
      </c>
      <c r="C18" s="107" t="s">
        <v>72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/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55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>
        <v>0.22500000000000001</v>
      </c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0.19</v>
      </c>
      <c r="E21" s="27">
        <f t="shared" ref="E21:AI21" si="0">SUM(E3:E20)</f>
        <v>2.4E-2</v>
      </c>
      <c r="F21" s="27">
        <f t="shared" si="0"/>
        <v>9.0000000000000011E-3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0</v>
      </c>
      <c r="L21" s="27">
        <f t="shared" si="0"/>
        <v>7.4999999999999997E-2</v>
      </c>
      <c r="M21" s="27">
        <f t="shared" si="0"/>
        <v>3.5000000000000003E-2</v>
      </c>
      <c r="N21" s="27">
        <f t="shared" si="0"/>
        <v>1.7999999999999999E-2</v>
      </c>
      <c r="O21" s="27">
        <f t="shared" si="0"/>
        <v>0.21199999999999999</v>
      </c>
      <c r="P21" s="27">
        <f t="shared" si="0"/>
        <v>0</v>
      </c>
      <c r="Q21" s="27">
        <f t="shared" si="0"/>
        <v>0.06</v>
      </c>
      <c r="R21" s="27">
        <f t="shared" si="0"/>
        <v>8.0000000000000002E-3</v>
      </c>
      <c r="S21" s="27">
        <f t="shared" si="0"/>
        <v>2</v>
      </c>
      <c r="T21" s="27">
        <f t="shared" si="0"/>
        <v>5.0000000000000001E-3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0.02</v>
      </c>
      <c r="Y21" s="27">
        <f t="shared" si="0"/>
        <v>0</v>
      </c>
      <c r="Z21" s="27">
        <f t="shared" si="0"/>
        <v>0</v>
      </c>
      <c r="AA21" s="27">
        <f t="shared" si="0"/>
        <v>1.3000000000000001E-2</v>
      </c>
      <c r="AB21" s="27">
        <f t="shared" si="0"/>
        <v>0</v>
      </c>
      <c r="AC21" s="27">
        <f t="shared" si="0"/>
        <v>0.12</v>
      </c>
      <c r="AD21" s="27">
        <f t="shared" si="0"/>
        <v>0</v>
      </c>
      <c r="AE21" s="27">
        <f t="shared" si="0"/>
        <v>0</v>
      </c>
      <c r="AF21" s="27">
        <f t="shared" si="0"/>
        <v>0.22500000000000001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0.19</v>
      </c>
      <c r="E22" s="76">
        <f t="shared" ref="E22:AI22" si="1">E21*$D27</f>
        <v>2.4E-2</v>
      </c>
      <c r="F22" s="76">
        <f t="shared" si="1"/>
        <v>9.0000000000000011E-3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0</v>
      </c>
      <c r="L22" s="76">
        <f t="shared" si="1"/>
        <v>7.4999999999999997E-2</v>
      </c>
      <c r="M22" s="76">
        <f t="shared" si="1"/>
        <v>3.5000000000000003E-2</v>
      </c>
      <c r="N22" s="76">
        <f t="shared" si="1"/>
        <v>1.7999999999999999E-2</v>
      </c>
      <c r="O22" s="76">
        <f t="shared" si="1"/>
        <v>0.21199999999999999</v>
      </c>
      <c r="P22" s="76">
        <f t="shared" si="1"/>
        <v>0</v>
      </c>
      <c r="Q22" s="76">
        <f t="shared" si="1"/>
        <v>0.06</v>
      </c>
      <c r="R22" s="122">
        <f t="shared" si="1"/>
        <v>8.0000000000000002E-3</v>
      </c>
      <c r="S22" s="44">
        <f t="shared" si="1"/>
        <v>2</v>
      </c>
      <c r="T22" s="122">
        <f t="shared" si="1"/>
        <v>5.0000000000000001E-3</v>
      </c>
      <c r="U22" s="122">
        <f t="shared" si="1"/>
        <v>5.0000000000000001E-3</v>
      </c>
      <c r="V22" s="122">
        <f t="shared" si="1"/>
        <v>0.01</v>
      </c>
      <c r="W22" s="122">
        <f t="shared" si="1"/>
        <v>7.4999999999999997E-2</v>
      </c>
      <c r="X22" s="122">
        <f t="shared" si="1"/>
        <v>0.02</v>
      </c>
      <c r="Y22" s="76">
        <f t="shared" si="1"/>
        <v>0</v>
      </c>
      <c r="Z22" s="76">
        <f t="shared" si="1"/>
        <v>0</v>
      </c>
      <c r="AA22" s="122">
        <f t="shared" si="1"/>
        <v>1.3000000000000001E-2</v>
      </c>
      <c r="AB22" s="76">
        <f t="shared" si="1"/>
        <v>0</v>
      </c>
      <c r="AC22" s="122">
        <f t="shared" si="1"/>
        <v>0.12</v>
      </c>
      <c r="AD22" s="122">
        <f t="shared" si="1"/>
        <v>0</v>
      </c>
      <c r="AE22" s="76">
        <f t="shared" si="1"/>
        <v>0</v>
      </c>
      <c r="AF22" s="122">
        <f t="shared" si="1"/>
        <v>0.22500000000000001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101.4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48.4</v>
      </c>
      <c r="K23" s="30">
        <v>359.6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503.6</v>
      </c>
      <c r="Q23" s="30">
        <v>38.9</v>
      </c>
      <c r="R23" s="30">
        <v>144.5</v>
      </c>
      <c r="S23" s="30">
        <v>9.5</v>
      </c>
      <c r="T23" s="30">
        <v>554.6</v>
      </c>
      <c r="U23" s="30">
        <v>13.8</v>
      </c>
      <c r="V23" s="30">
        <v>257.7</v>
      </c>
      <c r="W23" s="30">
        <v>128.19999999999999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203.8</v>
      </c>
      <c r="AD23" s="101">
        <v>171.8</v>
      </c>
      <c r="AE23" s="3">
        <v>233.1</v>
      </c>
      <c r="AF23" s="3">
        <v>97.69</v>
      </c>
      <c r="AG23" s="3">
        <v>341.89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19.266000000000002</v>
      </c>
      <c r="E24" s="32">
        <f t="shared" ref="E24:AI24" si="2">E22*E23</f>
        <v>1.6416000000000002</v>
      </c>
      <c r="F24" s="32">
        <f t="shared" si="2"/>
        <v>8.2557000000000009</v>
      </c>
      <c r="G24" s="32">
        <f t="shared" si="2"/>
        <v>1.276</v>
      </c>
      <c r="H24" s="32">
        <f t="shared" si="2"/>
        <v>5</v>
      </c>
      <c r="I24" s="32">
        <f t="shared" si="2"/>
        <v>2.1530299999999998</v>
      </c>
      <c r="J24" s="32">
        <f t="shared" si="2"/>
        <v>1.3552</v>
      </c>
      <c r="K24" s="32">
        <f t="shared" si="2"/>
        <v>0</v>
      </c>
      <c r="L24" s="32">
        <f t="shared" si="2"/>
        <v>2.7524999999999999</v>
      </c>
      <c r="M24" s="32">
        <f t="shared" si="2"/>
        <v>1.2390000000000001</v>
      </c>
      <c r="N24" s="32">
        <f t="shared" si="2"/>
        <v>0.66059999999999997</v>
      </c>
      <c r="O24" s="32">
        <f t="shared" si="2"/>
        <v>7.8227999999999991</v>
      </c>
      <c r="P24" s="32">
        <f t="shared" si="2"/>
        <v>0</v>
      </c>
      <c r="Q24" s="32">
        <f t="shared" si="2"/>
        <v>2.3339999999999996</v>
      </c>
      <c r="R24" s="32">
        <f t="shared" si="2"/>
        <v>1.1559999999999999</v>
      </c>
      <c r="S24" s="32">
        <f t="shared" si="2"/>
        <v>19</v>
      </c>
      <c r="T24" s="32">
        <f t="shared" si="2"/>
        <v>2.7730000000000001</v>
      </c>
      <c r="U24" s="32">
        <f t="shared" si="2"/>
        <v>6.9000000000000006E-2</v>
      </c>
      <c r="V24" s="32">
        <f t="shared" si="2"/>
        <v>2.577</v>
      </c>
      <c r="W24" s="32">
        <f t="shared" si="2"/>
        <v>9.6149999999999984</v>
      </c>
      <c r="X24" s="32">
        <f t="shared" si="2"/>
        <v>0.79200000000000004</v>
      </c>
      <c r="Y24" s="32">
        <f t="shared" si="2"/>
        <v>0</v>
      </c>
      <c r="Z24" s="32">
        <f t="shared" si="2"/>
        <v>0</v>
      </c>
      <c r="AA24" s="32">
        <f t="shared" si="2"/>
        <v>2.1073</v>
      </c>
      <c r="AB24" s="32">
        <f t="shared" si="2"/>
        <v>0</v>
      </c>
      <c r="AC24" s="32">
        <f t="shared" si="2"/>
        <v>24.456</v>
      </c>
      <c r="AD24" s="32">
        <f t="shared" si="2"/>
        <v>0</v>
      </c>
      <c r="AE24" s="32">
        <f t="shared" si="2"/>
        <v>0</v>
      </c>
      <c r="AF24" s="32">
        <f t="shared" si="2"/>
        <v>21.980250000000002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138.28198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138.28198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2024-12-16T12:19:38Z</cp:lastPrinted>
  <dcterms:created xsi:type="dcterms:W3CDTF">2014-07-11T13:42:12Z</dcterms:created>
  <dcterms:modified xsi:type="dcterms:W3CDTF">2024-12-24T09:33:13Z</dcterms:modified>
</cp:coreProperties>
</file>