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<sst xmlns="http://schemas.openxmlformats.org/spreadsheetml/2006/main" count="292" uniqueCount="72">
  <si>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</si>
  <si>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</si>
  <si>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</si>
  <si>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</si>
  <si>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</si>
  <si>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</si>
  <si>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</si>
  <si>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</si>
  <si>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</si>
  <si>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</si>
  <si>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</si>
  <si>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</si>
  <si>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</si>
  <si>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</si>
  <si>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</si>
  <si>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</si>
  <si>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</si>
  <si>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</si>
  <si>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</si>
  <si>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</si>
  <si>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</si>
  <si>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</si>
  <si>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</si>
  <si>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</si>
  <si>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</si>
  <si>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</si>
  <si>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</si>
  <si>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</si>
  <si>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</si>
  <si>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</si>
  <si>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</si>
  <si>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</si>
  <si>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</si>
  <si>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</si>
  <si>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</si>
  <si>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</si>
  <si>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</si>
  <si>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</si>
  <si>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</si>
  <si>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</si>
  <si>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</si>
  <si>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</si>
  <si>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</si>
  <si>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</si>
  <si>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</si>
  <si>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</si>
  <si>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</si>
  <si>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</si>
  <si>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</si>
  <si>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</si>
  <si>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</si>
  <si>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</si>
  <si>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</si>
  <si>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</si>
  <si>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</si>
  <si>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</si>
  <si>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</si>
  <si>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какао</t>
  </si>
  <si>
    <t>изюи</t>
  </si>
  <si>
    <t>мол сгущ</t>
  </si>
  <si>
    <t>лим кт</t>
  </si>
  <si>
    <t>пряник</t>
  </si>
  <si>
    <t>салат из св кап</t>
  </si>
  <si>
    <t>щи со сметаной</t>
  </si>
  <si>
    <t>картоф пюре</t>
  </si>
  <si>
    <t>кефир</t>
  </si>
  <si>
    <t>вафли</t>
  </si>
  <si>
    <t>какао с молоком</t>
  </si>
  <si>
    <t>суфле рыбное</t>
  </si>
  <si>
    <t>запеканка из творога</t>
  </si>
  <si>
    <t>геркул</t>
  </si>
  <si>
    <t>запеканка из твор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</si>
</sst>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W13" sqref="W13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52</v>
      </c>
      <c r="AF2" s="91" t="s">
        <v>65</v>
      </c>
      <c r="AG2" s="91" t="s">
        <v>49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62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6.0000000000000001E-3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64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68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0.155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0.16</v>
      </c>
      <c r="C18" s="107" t="s">
        <v>69</v>
      </c>
      <c r="D18" s="16"/>
      <c r="E18" s="16">
        <v>8.9999999999999993E-3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>
        <v>3.0000000000000001E-3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/>
      <c r="AI18" s="102">
        <v>0.12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>
        <v>0.02</v>
      </c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J21" si="0">SUM(E3:E20)</f>
        <v>3.6000000000000004E-2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9.0000000000000011E-3</v>
      </c>
      <c r="W21" s="27">
        <f t="shared" si="0"/>
        <v>7.4999999999999997E-2</v>
      </c>
      <c r="X21" s="27"/>
      <c r="Y21" s="27">
        <f t="shared" si="0"/>
        <v>3.0000000000000001E-3</v>
      </c>
      <c r="Z21" s="27">
        <f t="shared" si="0"/>
        <v>0</v>
      </c>
      <c r="AA21" s="27">
        <f t="shared" si="0"/>
        <v>0.2</v>
      </c>
      <c r="AB21" s="27">
        <f t="shared" si="0"/>
        <v>2E-3</v>
      </c>
      <c r="AC21" s="27">
        <f t="shared" si="0"/>
        <v>0</v>
      </c>
      <c r="AD21" s="27">
        <f t="shared" si="0"/>
        <v>0</v>
      </c>
      <c r="AE21" s="27">
        <f t="shared" si="0"/>
        <v>0.01</v>
      </c>
      <c r="AF21" s="27">
        <f t="shared" si="0"/>
        <v>0</v>
      </c>
      <c r="AG21" s="27">
        <f t="shared" si="0"/>
        <v>0.02</v>
      </c>
      <c r="AH21" s="27">
        <f t="shared" si="0"/>
        <v>0</v>
      </c>
      <c r="AI21" s="27">
        <f t="shared" si="0"/>
        <v>0.12</v>
      </c>
      <c r="AJ21" s="27">
        <f t="shared" si="0"/>
        <v>0.155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18.903999999999996</v>
      </c>
      <c r="E22" s="76">
        <f>E21*$D27</f>
        <v>2.4480000000000004</v>
      </c>
      <c r="F22" s="76">
        <f>F21*$D27</f>
        <v>1.36</v>
      </c>
      <c r="G22" s="76">
        <f t="shared" ref="G22:AE22" si="1">G21*$D27</f>
        <v>0.54400000000000004</v>
      </c>
      <c r="H22" s="76">
        <f>H21*$D27</f>
        <v>3.4000000000000004</v>
      </c>
      <c r="I22" s="76">
        <f>I21*$D27</f>
        <v>2.516</v>
      </c>
      <c r="J22" s="76">
        <f>J21*$D27</f>
        <v>1.9040000000000001</v>
      </c>
      <c r="K22" s="76">
        <f>K21*$D27</f>
        <v>0.13600000000000001</v>
      </c>
      <c r="L22" s="76">
        <f t="shared" si="1"/>
        <v>13.600000000000001</v>
      </c>
      <c r="M22" s="76">
        <f t="shared" si="1"/>
        <v>0.61199999999999999</v>
      </c>
      <c r="N22" s="76">
        <f t="shared" si="1"/>
        <v>1.292</v>
      </c>
      <c r="O22" s="76">
        <f t="shared" si="1"/>
        <v>7.14</v>
      </c>
      <c r="P22" s="76">
        <f>P21*$D27</f>
        <v>0</v>
      </c>
      <c r="Q22" s="76">
        <f t="shared" si="1"/>
        <v>0</v>
      </c>
      <c r="R22" s="76">
        <f t="shared" si="1"/>
        <v>0.54400000000000004</v>
      </c>
      <c r="S22" s="125">
        <f t="shared" si="1"/>
        <v>39.440000000000005</v>
      </c>
      <c r="T22" s="76">
        <f t="shared" si="1"/>
        <v>0</v>
      </c>
      <c r="U22" s="76">
        <f t="shared" si="1"/>
        <v>0.34</v>
      </c>
      <c r="V22" s="76">
        <f t="shared" si="1"/>
        <v>0.6120000000000001</v>
      </c>
      <c r="W22" s="76">
        <f t="shared" si="1"/>
        <v>5.0999999999999996</v>
      </c>
      <c r="X22" s="76"/>
      <c r="Y22" s="76">
        <f t="shared" si="1"/>
        <v>0.20400000000000001</v>
      </c>
      <c r="Z22" s="76">
        <f t="shared" si="1"/>
        <v>0</v>
      </c>
      <c r="AA22" s="76">
        <f t="shared" si="1"/>
        <v>13.600000000000001</v>
      </c>
      <c r="AB22" s="76">
        <f t="shared" si="1"/>
        <v>0.13600000000000001</v>
      </c>
      <c r="AC22" s="76">
        <f t="shared" si="1"/>
        <v>0</v>
      </c>
      <c r="AD22" s="76">
        <f t="shared" si="1"/>
        <v>0</v>
      </c>
      <c r="AE22" s="76">
        <f t="shared" si="1"/>
        <v>0.68</v>
      </c>
      <c r="AF22" s="76"/>
      <c r="AG22" s="76">
        <v>1.5</v>
      </c>
      <c r="AH22" s="76">
        <v>1</v>
      </c>
      <c r="AI22" s="76">
        <v>8</v>
      </c>
      <c r="AJ22" s="76">
        <v>10.8</v>
      </c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62.7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48.7</v>
      </c>
      <c r="AF23" s="3">
        <v>79.599999999999994</v>
      </c>
      <c r="AG23" s="3">
        <v>134.88999999999999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1863.9343999999996</v>
      </c>
      <c r="E24" s="32">
        <f t="shared" ref="E24:AJ24" si="2">E22*E23</f>
        <v>167.44320000000005</v>
      </c>
      <c r="F24" s="32">
        <f t="shared" si="2"/>
        <v>1247.528</v>
      </c>
      <c r="G24" s="32">
        <f t="shared" si="2"/>
        <v>63.104000000000006</v>
      </c>
      <c r="H24" s="32">
        <f t="shared" si="2"/>
        <v>340.00000000000006</v>
      </c>
      <c r="I24" s="32">
        <f t="shared" si="2"/>
        <v>146.40603999999999</v>
      </c>
      <c r="J24" s="32">
        <f t="shared" si="2"/>
        <v>119.38080000000001</v>
      </c>
      <c r="K24" s="32">
        <f t="shared" si="2"/>
        <v>39.358400000000003</v>
      </c>
      <c r="L24" s="32">
        <f t="shared" si="2"/>
        <v>462.40000000000003</v>
      </c>
      <c r="M24" s="32">
        <f t="shared" si="2"/>
        <v>21.6648</v>
      </c>
      <c r="N24" s="32">
        <f t="shared" si="2"/>
        <v>48.45</v>
      </c>
      <c r="O24" s="32">
        <f t="shared" si="2"/>
        <v>263.46599999999995</v>
      </c>
      <c r="P24" s="32">
        <f t="shared" si="2"/>
        <v>0</v>
      </c>
      <c r="Q24" s="32">
        <f t="shared" si="2"/>
        <v>0</v>
      </c>
      <c r="R24" s="32">
        <f t="shared" si="2"/>
        <v>78.608000000000004</v>
      </c>
      <c r="S24" s="32">
        <v>0.98</v>
      </c>
      <c r="T24" s="32">
        <f t="shared" si="2"/>
        <v>0</v>
      </c>
      <c r="U24" s="32">
        <f t="shared" si="2"/>
        <v>4.6920000000000002</v>
      </c>
      <c r="V24" s="32">
        <f t="shared" si="2"/>
        <v>157.71240000000003</v>
      </c>
      <c r="W24" s="32">
        <f t="shared" si="2"/>
        <v>653.81999999999994</v>
      </c>
      <c r="X24" s="32">
        <f t="shared" si="2"/>
        <v>0</v>
      </c>
      <c r="Y24" s="32">
        <f t="shared" si="2"/>
        <v>8.0784000000000002</v>
      </c>
      <c r="Z24" s="32">
        <f t="shared" si="2"/>
        <v>0</v>
      </c>
      <c r="AA24" s="32">
        <f t="shared" si="2"/>
        <v>964.24000000000012</v>
      </c>
      <c r="AB24" s="32">
        <f t="shared" si="2"/>
        <v>22.0456</v>
      </c>
      <c r="AC24" s="32">
        <f t="shared" si="2"/>
        <v>0</v>
      </c>
      <c r="AD24" s="32">
        <f t="shared" si="2"/>
        <v>0</v>
      </c>
      <c r="AE24" s="32">
        <f t="shared" si="2"/>
        <v>33.116000000000007</v>
      </c>
      <c r="AF24" s="32">
        <f t="shared" si="2"/>
        <v>0</v>
      </c>
      <c r="AG24" s="32">
        <f t="shared" si="2"/>
        <v>202.33499999999998</v>
      </c>
      <c r="AH24" s="32">
        <f t="shared" si="2"/>
        <v>25</v>
      </c>
      <c r="AI24" s="32">
        <f t="shared" si="2"/>
        <v>2735.12</v>
      </c>
      <c r="AJ24" s="32">
        <f t="shared" si="2"/>
        <v>2517.48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12186.36304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179.21122117647059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AD13" sqref="AD1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52</v>
      </c>
      <c r="AF2" s="117" t="s">
        <v>61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62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64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68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0.16</v>
      </c>
      <c r="C18" s="107" t="s">
        <v>71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>
        <v>0.14799999999999999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0.27799999999999997</v>
      </c>
      <c r="E21" s="110">
        <f t="shared" ref="E21:AJ21" si="0">SUM(E3:E20)</f>
        <v>3.5000000000000003E-2</v>
      </c>
      <c r="F21" s="110">
        <f t="shared" si="0"/>
        <v>1.9000000000000003E-2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8.9999999999999993E-3</v>
      </c>
      <c r="N21" s="110">
        <f t="shared" si="0"/>
        <v>1.9E-2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7.4999999999999997E-2</v>
      </c>
      <c r="X21" s="110">
        <f t="shared" si="0"/>
        <v>0</v>
      </c>
      <c r="Y21" s="110">
        <f t="shared" si="0"/>
        <v>3.0000000000000001E-3</v>
      </c>
      <c r="Z21" s="110">
        <f t="shared" si="0"/>
        <v>0</v>
      </c>
      <c r="AA21" s="110">
        <f t="shared" si="0"/>
        <v>0.18</v>
      </c>
      <c r="AB21" s="110">
        <f t="shared" si="0"/>
        <v>2E-3</v>
      </c>
      <c r="AC21" s="110">
        <f t="shared" si="0"/>
        <v>0</v>
      </c>
      <c r="AD21" s="110">
        <f t="shared" si="0"/>
        <v>0</v>
      </c>
      <c r="AE21" s="110">
        <f t="shared" si="0"/>
        <v>0.01</v>
      </c>
      <c r="AF21" s="110">
        <f t="shared" si="0"/>
        <v>0</v>
      </c>
      <c r="AG21" s="110">
        <f t="shared" si="0"/>
        <v>0</v>
      </c>
      <c r="AH21" s="110">
        <f t="shared" si="0"/>
        <v>0.14799999999999999</v>
      </c>
      <c r="AI21" s="110">
        <f t="shared" si="0"/>
        <v>0.155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0.27799999999999997</v>
      </c>
      <c r="E22" s="112">
        <f>E21*$D27</f>
        <v>3.5000000000000003E-2</v>
      </c>
      <c r="F22" s="112">
        <f>F21*$D27</f>
        <v>1.9000000000000003E-2</v>
      </c>
      <c r="G22" s="118">
        <f t="shared" ref="G22:U22" si="1">G21*$D27</f>
        <v>8.0000000000000002E-3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8.9999999999999993E-3</v>
      </c>
      <c r="N22" s="112">
        <f t="shared" si="1"/>
        <v>1.9E-2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1.4999999999999999E-2</v>
      </c>
      <c r="W22" s="112">
        <f>W21*$D27</f>
        <v>7.4999999999999997E-2</v>
      </c>
      <c r="X22" s="114"/>
      <c r="Y22" s="118">
        <f>Y21*$D27</f>
        <v>3.0000000000000001E-3</v>
      </c>
      <c r="Z22" s="112">
        <f>Z21*D27</f>
        <v>0</v>
      </c>
      <c r="AA22" s="112">
        <f>AA21*$D27</f>
        <v>0.18</v>
      </c>
      <c r="AB22" s="118">
        <f t="shared" ref="AB22:AJ22" si="2">AB21*$D27</f>
        <v>2E-3</v>
      </c>
      <c r="AC22" s="112">
        <f t="shared" si="2"/>
        <v>0</v>
      </c>
      <c r="AD22" s="112">
        <f t="shared" si="2"/>
        <v>0</v>
      </c>
      <c r="AE22" s="112">
        <f t="shared" si="2"/>
        <v>0.01</v>
      </c>
      <c r="AF22" s="112">
        <f t="shared" si="2"/>
        <v>0</v>
      </c>
      <c r="AG22" s="118">
        <f t="shared" si="2"/>
        <v>0</v>
      </c>
      <c r="AH22" s="112">
        <f t="shared" si="2"/>
        <v>0.14799999999999999</v>
      </c>
      <c r="AI22" s="112">
        <f t="shared" si="2"/>
        <v>0.155</v>
      </c>
      <c r="AJ22" s="112">
        <f t="shared" si="2"/>
        <v>0.02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62.7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48.7</v>
      </c>
      <c r="AF23" s="55">
        <v>171.8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28.1892</v>
      </c>
      <c r="E24" s="116">
        <f t="shared" ref="E24:AJ24" si="3">E22*E23</f>
        <v>2.4079999999999999</v>
      </c>
      <c r="F24" s="116">
        <f t="shared" si="3"/>
        <v>17.428700000000003</v>
      </c>
      <c r="G24" s="116">
        <f t="shared" si="3"/>
        <v>0.92800000000000005</v>
      </c>
      <c r="H24" s="116">
        <f t="shared" si="3"/>
        <v>5</v>
      </c>
      <c r="I24" s="116">
        <f t="shared" si="3"/>
        <v>2.1530299999999998</v>
      </c>
      <c r="J24" s="116">
        <f t="shared" si="3"/>
        <v>1.7556</v>
      </c>
      <c r="K24" s="116">
        <f t="shared" si="3"/>
        <v>0.57879999999999998</v>
      </c>
      <c r="L24" s="116">
        <f t="shared" si="3"/>
        <v>7.303300000000001</v>
      </c>
      <c r="M24" s="116">
        <f t="shared" si="3"/>
        <v>0.31859999999999994</v>
      </c>
      <c r="N24" s="116">
        <f t="shared" si="3"/>
        <v>0.69730000000000003</v>
      </c>
      <c r="O24" s="116">
        <f t="shared" si="3"/>
        <v>3.8744999999999998</v>
      </c>
      <c r="P24" s="123">
        <f t="shared" si="3"/>
        <v>0</v>
      </c>
      <c r="Q24" s="116">
        <f t="shared" si="3"/>
        <v>0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3.8654999999999995</v>
      </c>
      <c r="W24" s="116">
        <f t="shared" si="3"/>
        <v>9.6149999999999984</v>
      </c>
      <c r="X24" s="116">
        <f t="shared" si="3"/>
        <v>0</v>
      </c>
      <c r="Y24" s="116">
        <f t="shared" si="3"/>
        <v>0.1188</v>
      </c>
      <c r="Z24" s="116">
        <f t="shared" si="3"/>
        <v>0</v>
      </c>
      <c r="AA24" s="116">
        <f t="shared" si="3"/>
        <v>12.762</v>
      </c>
      <c r="AB24" s="116">
        <f t="shared" si="3"/>
        <v>0.32419999999999999</v>
      </c>
      <c r="AC24" s="116">
        <f t="shared" si="3"/>
        <v>0</v>
      </c>
      <c r="AD24" s="116">
        <f t="shared" si="3"/>
        <v>0</v>
      </c>
      <c r="AE24" s="116">
        <f t="shared" si="3"/>
        <v>0.48700000000000004</v>
      </c>
      <c r="AF24" s="116">
        <f t="shared" si="3"/>
        <v>0</v>
      </c>
      <c r="AG24" s="116">
        <f t="shared" si="3"/>
        <v>0</v>
      </c>
      <c r="AH24" s="116">
        <f t="shared" si="3"/>
        <v>50.377719999999997</v>
      </c>
      <c r="AI24" s="116">
        <f t="shared" si="3"/>
        <v>36.130499999999998</v>
      </c>
      <c r="AJ24" s="116">
        <f t="shared" si="3"/>
        <v>2.6970000000000001</v>
      </c>
    </row>
    <row r="25" spans="1:36" x14ac:dyDescent="0.25">
      <c r="A25" s="24"/>
      <c r="B25" s="25"/>
      <c r="C25" s="33" t="s">
        <v>11</v>
      </c>
      <c r="D25" s="132">
        <f>SUM(D24:AJ24)</f>
        <v>197.73775000000001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197.73775000000001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I10" sqref="I1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70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52</v>
      </c>
      <c r="AE2" s="100" t="s">
        <v>66</v>
      </c>
      <c r="AF2" s="91" t="s">
        <v>65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67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62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4.8000000000000001E-2</v>
      </c>
      <c r="P12" s="16"/>
      <c r="Q12" s="16"/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64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68</v>
      </c>
      <c r="D14" s="16">
        <v>2.3E-2</v>
      </c>
      <c r="E14" s="16"/>
      <c r="F14" s="16">
        <v>3.0000000000000001E-3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0.13800000000000001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69</v>
      </c>
      <c r="D18" s="16"/>
      <c r="E18" s="16">
        <v>7.0000000000000001E-3</v>
      </c>
      <c r="F18" s="16"/>
      <c r="G18" s="16">
        <v>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6">
        <v>8.0000000000000002E-3</v>
      </c>
      <c r="AE18" s="102"/>
      <c r="AF18" s="102"/>
      <c r="AG18" s="102">
        <v>0.12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0.19399999999999998</v>
      </c>
      <c r="E21" s="92">
        <f t="shared" ref="E21:AJ21" si="0">SUM(E3:E20)</f>
        <v>3.1E-2</v>
      </c>
      <c r="F21" s="92">
        <f t="shared" si="0"/>
        <v>1.4999999999999999E-2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>SUM(M3:M20)</f>
        <v>8.9999999999999993E-3</v>
      </c>
      <c r="N21" s="92">
        <f>SUM(N3:N20)</f>
        <v>1.6E-2</v>
      </c>
      <c r="O21" s="92">
        <f t="shared" si="0"/>
        <v>8.7999999999999995E-2</v>
      </c>
      <c r="P21" s="92">
        <f t="shared" si="0"/>
        <v>0</v>
      </c>
      <c r="Q21" s="92">
        <f t="shared" si="0"/>
        <v>0</v>
      </c>
      <c r="R21" s="92">
        <f t="shared" si="0"/>
        <v>8.0000000000000002E-3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7.0999999999999994E-2</v>
      </c>
      <c r="X21" s="92">
        <f t="shared" si="0"/>
        <v>3.0000000000000001E-3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8.0000000000000002E-3</v>
      </c>
      <c r="AE21" s="92">
        <f t="shared" si="0"/>
        <v>0</v>
      </c>
      <c r="AF21" s="92">
        <f t="shared" si="0"/>
        <v>0</v>
      </c>
      <c r="AG21" s="92">
        <f t="shared" si="0"/>
        <v>0.12</v>
      </c>
      <c r="AH21" s="92">
        <f t="shared" si="0"/>
        <v>0.13800000000000001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3.1039999999999996</v>
      </c>
      <c r="E22" s="93">
        <f>E21*$D27</f>
        <v>0.496</v>
      </c>
      <c r="F22" s="93">
        <f>F21*$D27</f>
        <v>0.24</v>
      </c>
      <c r="G22" s="93">
        <f t="shared" ref="G22:Q22" si="1">G21*$D27</f>
        <v>0.112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2.64</v>
      </c>
      <c r="M22" s="93">
        <f t="shared" si="1"/>
        <v>0.14399999999999999</v>
      </c>
      <c r="N22" s="93">
        <f t="shared" si="1"/>
        <v>0.25600000000000001</v>
      </c>
      <c r="O22" s="93">
        <f t="shared" si="1"/>
        <v>1.4079999999999999</v>
      </c>
      <c r="P22" s="93">
        <f>P21*$D27</f>
        <v>0</v>
      </c>
      <c r="Q22" s="93">
        <f t="shared" si="1"/>
        <v>0</v>
      </c>
      <c r="R22" s="93">
        <f>R21*$D27</f>
        <v>0.128</v>
      </c>
      <c r="S22" s="95">
        <f>S21*$D27</f>
        <v>7.2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0.16</v>
      </c>
      <c r="W22" s="93">
        <f t="shared" si="2"/>
        <v>1.1359999999999999</v>
      </c>
      <c r="X22" s="93">
        <f t="shared" si="2"/>
        <v>4.8000000000000001E-2</v>
      </c>
      <c r="Y22" s="93">
        <f t="shared" si="2"/>
        <v>0</v>
      </c>
      <c r="Z22" s="93">
        <f t="shared" si="2"/>
        <v>2.4</v>
      </c>
      <c r="AA22" s="93">
        <f t="shared" si="2"/>
        <v>0</v>
      </c>
      <c r="AB22" s="93">
        <f t="shared" ref="AB22:AD22" si="3">AB21*$D27</f>
        <v>3.2000000000000001E-2</v>
      </c>
      <c r="AC22" s="93">
        <f t="shared" si="3"/>
        <v>0</v>
      </c>
      <c r="AD22" s="93">
        <f t="shared" si="3"/>
        <v>0.128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1.92</v>
      </c>
      <c r="AH22" s="93">
        <f t="shared" ref="AH22" si="7">AH21*$D27</f>
        <v>2.2080000000000002</v>
      </c>
      <c r="AI22" s="93">
        <f t="shared" ref="AI22" si="8">AI21*$D27</f>
        <v>0</v>
      </c>
      <c r="AJ22" s="93">
        <f t="shared" ref="AJ22" si="9">AJ21*$D27</f>
        <v>0.32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62.7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48.7</v>
      </c>
      <c r="AE23" s="103">
        <v>258</v>
      </c>
      <c r="AF23" s="99">
        <v>79.599999999999994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314.74559999999997</v>
      </c>
      <c r="E24" s="98">
        <f t="shared" ref="E24:AJ24" si="10">E22*E23</f>
        <v>33.926400000000001</v>
      </c>
      <c r="F24" s="98">
        <f t="shared" si="10"/>
        <v>220.15199999999999</v>
      </c>
      <c r="G24" s="98">
        <f t="shared" si="10"/>
        <v>12.992000000000001</v>
      </c>
      <c r="H24" s="98">
        <f t="shared" si="10"/>
        <v>63.999999999999993</v>
      </c>
      <c r="I24" s="98">
        <f t="shared" si="10"/>
        <v>27.931199999999997</v>
      </c>
      <c r="J24" s="98">
        <f t="shared" si="10"/>
        <v>20.064</v>
      </c>
      <c r="K24" s="98">
        <f t="shared" si="10"/>
        <v>9.2607999999999997</v>
      </c>
      <c r="L24" s="98">
        <f t="shared" si="10"/>
        <v>89.76</v>
      </c>
      <c r="M24" s="98">
        <f t="shared" si="10"/>
        <v>5.097599999999999</v>
      </c>
      <c r="N24" s="98">
        <f t="shared" si="10"/>
        <v>9.6</v>
      </c>
      <c r="O24" s="98">
        <f t="shared" si="10"/>
        <v>51.955199999999998</v>
      </c>
      <c r="P24" s="98">
        <f t="shared" si="10"/>
        <v>0</v>
      </c>
      <c r="Q24" s="98">
        <f t="shared" si="10"/>
        <v>0</v>
      </c>
      <c r="R24" s="98">
        <f t="shared" si="10"/>
        <v>18.495999999999999</v>
      </c>
      <c r="S24" s="98">
        <f t="shared" si="10"/>
        <v>68.400000000000006</v>
      </c>
      <c r="T24" s="98">
        <f t="shared" si="10"/>
        <v>0</v>
      </c>
      <c r="U24" s="98">
        <f t="shared" si="10"/>
        <v>0.44160000000000005</v>
      </c>
      <c r="V24" s="98">
        <f t="shared" si="10"/>
        <v>41.231999999999999</v>
      </c>
      <c r="W24" s="98">
        <f t="shared" si="10"/>
        <v>145.63519999999997</v>
      </c>
      <c r="X24" s="98">
        <f t="shared" si="10"/>
        <v>1.9008</v>
      </c>
      <c r="Y24" s="98">
        <f t="shared" si="10"/>
        <v>0</v>
      </c>
      <c r="Z24" s="98">
        <f t="shared" si="10"/>
        <v>170.16</v>
      </c>
      <c r="AA24" s="98">
        <f t="shared" si="10"/>
        <v>0</v>
      </c>
      <c r="AB24" s="98">
        <f t="shared" si="10"/>
        <v>5.1871999999999998</v>
      </c>
      <c r="AC24" s="98">
        <f t="shared" si="10"/>
        <v>0</v>
      </c>
      <c r="AD24" s="98">
        <f t="shared" si="10"/>
        <v>6.2336000000000009</v>
      </c>
      <c r="AE24" s="98">
        <f t="shared" si="10"/>
        <v>0</v>
      </c>
      <c r="AF24" s="98">
        <f t="shared" si="10"/>
        <v>0</v>
      </c>
      <c r="AG24" s="98">
        <f t="shared" si="10"/>
        <v>656.42879999999991</v>
      </c>
      <c r="AH24" s="98">
        <f t="shared" si="10"/>
        <v>514.6848</v>
      </c>
      <c r="AI24" s="98">
        <f t="shared" si="10"/>
        <v>0</v>
      </c>
      <c r="AJ24" s="98">
        <f t="shared" si="10"/>
        <v>41.980800000000002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2530.2655999999993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158.14159999999995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P9" sqref="P9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52</v>
      </c>
      <c r="AD2" s="121" t="s">
        <v>61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62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64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68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0.16</v>
      </c>
      <c r="C18" s="107" t="s">
        <v>71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>
        <v>0.01</v>
      </c>
      <c r="AD18" s="102"/>
      <c r="AE18" s="102"/>
      <c r="AF18" s="102"/>
      <c r="AG18" s="102">
        <v>0.14799999999999999</v>
      </c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I21" si="0">SUM(E3:E20)</f>
        <v>3.5000000000000003E-2</v>
      </c>
      <c r="F21" s="27">
        <f t="shared" si="0"/>
        <v>1.9000000000000003E-2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7.4999999999999997E-2</v>
      </c>
      <c r="X21" s="27">
        <f t="shared" si="0"/>
        <v>3.0000000000000001E-3</v>
      </c>
      <c r="Y21" s="27">
        <f t="shared" si="0"/>
        <v>0</v>
      </c>
      <c r="Z21" s="27">
        <f t="shared" si="0"/>
        <v>0.18</v>
      </c>
      <c r="AA21" s="27">
        <f t="shared" si="0"/>
        <v>2E-3</v>
      </c>
      <c r="AB21" s="27">
        <f t="shared" si="0"/>
        <v>0</v>
      </c>
      <c r="AC21" s="27">
        <f t="shared" si="0"/>
        <v>0.01</v>
      </c>
      <c r="AD21" s="27">
        <f t="shared" si="0"/>
        <v>0</v>
      </c>
      <c r="AE21" s="27">
        <f t="shared" si="0"/>
        <v>0.155</v>
      </c>
      <c r="AF21" s="27">
        <f t="shared" si="0"/>
        <v>0</v>
      </c>
      <c r="AG21" s="27">
        <f t="shared" si="0"/>
        <v>0.14799999999999999</v>
      </c>
      <c r="AH21" s="27">
        <f t="shared" si="0"/>
        <v>0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0.27799999999999997</v>
      </c>
      <c r="E22" s="76">
        <f t="shared" ref="E22:AI22" si="1">E21*$D27</f>
        <v>3.5000000000000003E-2</v>
      </c>
      <c r="F22" s="76">
        <f t="shared" si="1"/>
        <v>1.9000000000000003E-2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8.9999999999999993E-3</v>
      </c>
      <c r="N22" s="76">
        <f t="shared" si="1"/>
        <v>1.9E-2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7.4999999999999997E-2</v>
      </c>
      <c r="X22" s="122">
        <f t="shared" si="1"/>
        <v>3.0000000000000001E-3</v>
      </c>
      <c r="Y22" s="76">
        <f t="shared" si="1"/>
        <v>0</v>
      </c>
      <c r="Z22" s="76">
        <f t="shared" si="1"/>
        <v>0.18</v>
      </c>
      <c r="AA22" s="122">
        <f t="shared" si="1"/>
        <v>2E-3</v>
      </c>
      <c r="AB22" s="76">
        <f t="shared" si="1"/>
        <v>0</v>
      </c>
      <c r="AC22" s="122">
        <f t="shared" si="1"/>
        <v>0.01</v>
      </c>
      <c r="AD22" s="122">
        <f t="shared" si="1"/>
        <v>0</v>
      </c>
      <c r="AE22" s="76">
        <f t="shared" si="1"/>
        <v>0.155</v>
      </c>
      <c r="AF22" s="122">
        <f t="shared" si="1"/>
        <v>0</v>
      </c>
      <c r="AG22" s="122">
        <f t="shared" si="1"/>
        <v>0.14799999999999999</v>
      </c>
      <c r="AH22" s="76">
        <f t="shared" si="1"/>
        <v>0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62.7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48.7</v>
      </c>
      <c r="AD23" s="101">
        <v>171.8</v>
      </c>
      <c r="AE23" s="3">
        <v>233.1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28.1892</v>
      </c>
      <c r="E24" s="32">
        <f t="shared" ref="E24:AI24" si="2">E22*E23</f>
        <v>2.3940000000000006</v>
      </c>
      <c r="F24" s="32">
        <f t="shared" si="2"/>
        <v>17.428700000000003</v>
      </c>
      <c r="G24" s="32">
        <f t="shared" si="2"/>
        <v>0.92800000000000005</v>
      </c>
      <c r="H24" s="32">
        <f t="shared" si="2"/>
        <v>5</v>
      </c>
      <c r="I24" s="32">
        <f t="shared" si="2"/>
        <v>2.1530299999999998</v>
      </c>
      <c r="J24" s="32">
        <f t="shared" si="2"/>
        <v>1.7556</v>
      </c>
      <c r="K24" s="32">
        <f t="shared" si="2"/>
        <v>0.57879999999999998</v>
      </c>
      <c r="L24" s="32">
        <f t="shared" si="2"/>
        <v>7.303300000000001</v>
      </c>
      <c r="M24" s="32">
        <f t="shared" si="2"/>
        <v>0.31859999999999994</v>
      </c>
      <c r="N24" s="32">
        <f t="shared" si="2"/>
        <v>0.69730000000000003</v>
      </c>
      <c r="O24" s="32">
        <f t="shared" si="2"/>
        <v>3.8744999999999998</v>
      </c>
      <c r="P24" s="32">
        <f t="shared" si="2"/>
        <v>0</v>
      </c>
      <c r="Q24" s="32">
        <f t="shared" si="2"/>
        <v>0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3.8654999999999995</v>
      </c>
      <c r="W24" s="32">
        <f t="shared" si="2"/>
        <v>9.6149999999999984</v>
      </c>
      <c r="X24" s="32">
        <f t="shared" si="2"/>
        <v>0.1188</v>
      </c>
      <c r="Y24" s="32">
        <f t="shared" si="2"/>
        <v>0</v>
      </c>
      <c r="Z24" s="32">
        <f t="shared" si="2"/>
        <v>12.762</v>
      </c>
      <c r="AA24" s="32">
        <f t="shared" si="2"/>
        <v>0.32419999999999999</v>
      </c>
      <c r="AB24" s="32">
        <f t="shared" si="2"/>
        <v>0</v>
      </c>
      <c r="AC24" s="32">
        <f t="shared" si="2"/>
        <v>0.48700000000000004</v>
      </c>
      <c r="AD24" s="32">
        <f t="shared" si="2"/>
        <v>0</v>
      </c>
      <c r="AE24" s="32">
        <f t="shared" si="2"/>
        <v>36.130499999999998</v>
      </c>
      <c r="AF24" s="32">
        <f t="shared" si="2"/>
        <v>0</v>
      </c>
      <c r="AG24" s="32">
        <f t="shared" si="2"/>
        <v>50.599719999999998</v>
      </c>
      <c r="AH24" s="32">
        <f t="shared" si="2"/>
        <v>0</v>
      </c>
      <c r="AI24" s="32">
        <f t="shared" si="2"/>
        <v>2.6978</v>
      </c>
    </row>
    <row r="25" spans="1:35" x14ac:dyDescent="0.25">
      <c r="A25" s="24"/>
      <c r="B25" s="25"/>
      <c r="C25" s="33" t="s">
        <v>11</v>
      </c>
      <c r="D25" s="132">
        <f>SUM(D24:AI24)</f>
        <v>197.94654999999997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197.94654999999997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2024-12-18T10:03:20Z</cp:lastPrinted>
  <dcterms:created xsi:type="dcterms:W3CDTF">2014-07-11T13:42:12Z</dcterms:created>
  <dcterms:modified xsi:type="dcterms:W3CDTF">2024-12-23T09:37:48Z</dcterms:modified>
</cp:coreProperties>
</file>