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<sst xmlns="http://schemas.openxmlformats.org/spreadsheetml/2006/main" count="288" uniqueCount="70">
  <si>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</si>
  <si>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</si>
  <si>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</si>
  <si>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</si>
  <si>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</si>
  <si>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</si>
  <si>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</si>
  <si>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</si>
  <si>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</si>
  <si>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</si>
  <si>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</si>
  <si>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</si>
  <si>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</si>
  <si>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</si>
  <si>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</si>
  <si>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</si>
  <si>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</si>
  <si>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</si>
  <si>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</si>
  <si>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</si>
  <si>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</si>
  <si>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</si>
  <si>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</si>
  <si>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</si>
  <si>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</si>
  <si>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</si>
  <si>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</si>
  <si>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</si>
  <si>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</si>
  <si>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</si>
  <si>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</si>
  <si>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</si>
  <si>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</si>
  <si>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</si>
  <si>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</si>
  <si>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</si>
  <si>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</si>
  <si>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</si>
  <si>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</si>
  <si>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</si>
  <si>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</si>
  <si>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</si>
  <si>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</si>
  <si>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</si>
  <si>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</si>
  <si>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</si>
  <si>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</si>
  <si>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</si>
  <si>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</si>
  <si>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</si>
  <si>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</si>
  <si>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</si>
  <si>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</si>
  <si>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</si>
  <si>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</si>
  <si>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</si>
  <si>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коф нап из цикор</t>
  </si>
  <si>
    <t>икра морковная</t>
  </si>
  <si>
    <t>цикор</t>
  </si>
  <si>
    <t>вермиш</t>
  </si>
  <si>
    <t>изюи</t>
  </si>
  <si>
    <t>мол сгущ</t>
  </si>
  <si>
    <t>лим кт</t>
  </si>
  <si>
    <t>кефир</t>
  </si>
  <si>
    <t>суп мол вермиш</t>
  </si>
  <si>
    <t>вафли</t>
  </si>
  <si>
    <t>суп гороховый</t>
  </si>
  <si>
    <t>рагу овощ с мяс</t>
  </si>
  <si>
    <t>оладьи с маслом</t>
  </si>
  <si>
    <t>горох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</si>
</sst>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AG22" sqref="AG22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60</v>
      </c>
      <c r="AE2" s="91" t="s">
        <v>69</v>
      </c>
      <c r="AF2" s="91" t="s">
        <v>63</v>
      </c>
      <c r="AG2" s="91" t="s">
        <v>65</v>
      </c>
      <c r="AH2" s="91" t="s">
        <v>62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64</v>
      </c>
      <c r="D3" s="16">
        <v>0.126</v>
      </c>
      <c r="E3" s="16">
        <v>2E-3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0.05</v>
      </c>
      <c r="C7" s="107" t="s">
        <v>65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/>
      <c r="AG7" s="102">
        <v>0.05</v>
      </c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0.18</v>
      </c>
      <c r="C13" s="107" t="s">
        <v>67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0.08</v>
      </c>
      <c r="C18" s="107" t="s">
        <v>68</v>
      </c>
      <c r="D18" s="16">
        <v>5.6000000000000001E-2</v>
      </c>
      <c r="E18" s="16">
        <v>4.0000000000000001E-3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</v>
      </c>
      <c r="T18" s="22"/>
      <c r="U18" s="16"/>
      <c r="V18" s="16"/>
      <c r="W18" s="16"/>
      <c r="X18" s="46">
        <v>1E-3</v>
      </c>
      <c r="Y18" s="16">
        <v>4.1000000000000002E-2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0.48199999999999998</v>
      </c>
      <c r="E21" s="27">
        <f t="shared" ref="E21:AJ21" si="0">SUM(E3:E20)</f>
        <v>2.5999999999999999E-2</v>
      </c>
      <c r="F21" s="27">
        <f t="shared" si="0"/>
        <v>1.2E-2</v>
      </c>
      <c r="G21" s="27">
        <f t="shared" si="0"/>
        <v>1.2E-2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3.4000000000000002E-2</v>
      </c>
      <c r="N21" s="27">
        <f t="shared" si="0"/>
        <v>0.11299999999999999</v>
      </c>
      <c r="O21" s="27">
        <f t="shared" si="0"/>
        <v>0.04</v>
      </c>
      <c r="P21" s="27">
        <f t="shared" si="0"/>
        <v>0.12</v>
      </c>
      <c r="Q21" s="27">
        <f t="shared" si="0"/>
        <v>0</v>
      </c>
      <c r="R21" s="27">
        <f t="shared" si="0"/>
        <v>8.0000000000000002E-3</v>
      </c>
      <c r="S21" s="27">
        <f t="shared" si="0"/>
        <v>0.2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/>
      <c r="Y21" s="27">
        <f t="shared" si="0"/>
        <v>4.1000000000000002E-2</v>
      </c>
      <c r="Z21" s="27">
        <f t="shared" si="0"/>
        <v>0</v>
      </c>
      <c r="AA21" s="27">
        <f t="shared" si="0"/>
        <v>0</v>
      </c>
      <c r="AB21" s="27">
        <f t="shared" si="0"/>
        <v>1.0999999999999999E-2</v>
      </c>
      <c r="AC21" s="27">
        <f t="shared" si="0"/>
        <v>0</v>
      </c>
      <c r="AD21" s="27">
        <f t="shared" si="0"/>
        <v>0</v>
      </c>
      <c r="AE21" s="27">
        <f t="shared" si="0"/>
        <v>1.4999999999999999E-2</v>
      </c>
      <c r="AF21" s="27">
        <f t="shared" si="0"/>
        <v>0</v>
      </c>
      <c r="AG21" s="27">
        <f t="shared" si="0"/>
        <v>0.05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32.293999999999997</v>
      </c>
      <c r="E22" s="76">
        <f>E21*$D27</f>
        <v>1.742</v>
      </c>
      <c r="F22" s="76">
        <f>F21*$D27</f>
        <v>0.80400000000000005</v>
      </c>
      <c r="G22" s="76">
        <f t="shared" ref="G22:AE22" si="1">G21*$D27</f>
        <v>0.80400000000000005</v>
      </c>
      <c r="H22" s="76">
        <f>H21*$D27</f>
        <v>3.35</v>
      </c>
      <c r="I22" s="76">
        <f>I21*$D27</f>
        <v>2.4790000000000001</v>
      </c>
      <c r="J22" s="76">
        <f>J21*$D27</f>
        <v>1.0049999999999999</v>
      </c>
      <c r="K22" s="76">
        <f>K21*$D27</f>
        <v>0.13400000000000001</v>
      </c>
      <c r="L22" s="76">
        <f t="shared" si="1"/>
        <v>8.5090000000000003</v>
      </c>
      <c r="M22" s="76">
        <f t="shared" si="1"/>
        <v>2.278</v>
      </c>
      <c r="N22" s="76">
        <f t="shared" si="1"/>
        <v>7.5709999999999997</v>
      </c>
      <c r="O22" s="76">
        <f t="shared" si="1"/>
        <v>2.68</v>
      </c>
      <c r="P22" s="76">
        <f>P21*$D27</f>
        <v>8.0399999999999991</v>
      </c>
      <c r="Q22" s="76">
        <f t="shared" si="1"/>
        <v>0</v>
      </c>
      <c r="R22" s="76">
        <f t="shared" si="1"/>
        <v>0.53600000000000003</v>
      </c>
      <c r="S22" s="125">
        <f t="shared" si="1"/>
        <v>13.4</v>
      </c>
      <c r="T22" s="76">
        <f t="shared" si="1"/>
        <v>0</v>
      </c>
      <c r="U22" s="76">
        <f t="shared" si="1"/>
        <v>0.33500000000000002</v>
      </c>
      <c r="V22" s="76">
        <f t="shared" si="1"/>
        <v>0</v>
      </c>
      <c r="W22" s="76">
        <f t="shared" si="1"/>
        <v>5.0249999999999995</v>
      </c>
      <c r="X22" s="76">
        <v>0.1</v>
      </c>
      <c r="Y22" s="76">
        <f t="shared" si="1"/>
        <v>2.7470000000000003</v>
      </c>
      <c r="Z22" s="76">
        <f t="shared" si="1"/>
        <v>0</v>
      </c>
      <c r="AA22" s="76">
        <f t="shared" si="1"/>
        <v>0</v>
      </c>
      <c r="AB22" s="76">
        <f t="shared" si="1"/>
        <v>0.73699999999999999</v>
      </c>
      <c r="AC22" s="76">
        <f t="shared" si="1"/>
        <v>0</v>
      </c>
      <c r="AD22" s="76">
        <f t="shared" si="1"/>
        <v>0</v>
      </c>
      <c r="AE22" s="76">
        <f t="shared" si="1"/>
        <v>1.0049999999999999</v>
      </c>
      <c r="AF22" s="76"/>
      <c r="AG22" s="76">
        <v>4.4400000000000004</v>
      </c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65.5</v>
      </c>
      <c r="K23" s="30">
        <v>359.6</v>
      </c>
      <c r="L23" s="30">
        <v>34</v>
      </c>
      <c r="M23" s="30">
        <v>35.4</v>
      </c>
      <c r="N23" s="30">
        <v>37.5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561.79999999999995</v>
      </c>
      <c r="U23" s="30">
        <v>13.8</v>
      </c>
      <c r="V23" s="30">
        <v>257.7</v>
      </c>
      <c r="W23" s="30">
        <v>128.19999999999999</v>
      </c>
      <c r="X23" s="30">
        <v>130.4</v>
      </c>
      <c r="Y23" s="30">
        <v>39.6</v>
      </c>
      <c r="Z23" s="30">
        <v>596.29999999999995</v>
      </c>
      <c r="AA23" s="30">
        <v>70.900000000000006</v>
      </c>
      <c r="AB23" s="30">
        <v>162.1</v>
      </c>
      <c r="AC23" s="30">
        <v>134.88</v>
      </c>
      <c r="AD23" s="30">
        <v>208.4</v>
      </c>
      <c r="AE23" s="101">
        <v>51.4</v>
      </c>
      <c r="AF23" s="3">
        <v>79.599999999999994</v>
      </c>
      <c r="AG23" s="3">
        <v>258</v>
      </c>
      <c r="AH23" s="3">
        <v>25</v>
      </c>
      <c r="AI23" s="3">
        <v>341.89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3184.1883999999995</v>
      </c>
      <c r="E24" s="32">
        <f t="shared" ref="E24:AJ24" si="2">E22*E23</f>
        <v>119.15280000000001</v>
      </c>
      <c r="F24" s="32">
        <f t="shared" si="2"/>
        <v>737.50919999999996</v>
      </c>
      <c r="G24" s="32">
        <f t="shared" si="2"/>
        <v>93.26400000000001</v>
      </c>
      <c r="H24" s="32">
        <f t="shared" si="2"/>
        <v>335</v>
      </c>
      <c r="I24" s="32">
        <f t="shared" si="2"/>
        <v>144.25300999999999</v>
      </c>
      <c r="J24" s="32">
        <f t="shared" si="2"/>
        <v>65.827499999999986</v>
      </c>
      <c r="K24" s="32">
        <f t="shared" si="2"/>
        <v>48.186400000000006</v>
      </c>
      <c r="L24" s="32">
        <f t="shared" si="2"/>
        <v>289.30600000000004</v>
      </c>
      <c r="M24" s="32">
        <f t="shared" si="2"/>
        <v>80.641199999999998</v>
      </c>
      <c r="N24" s="32">
        <f t="shared" si="2"/>
        <v>283.91249999999997</v>
      </c>
      <c r="O24" s="32">
        <f t="shared" si="2"/>
        <v>98.891999999999996</v>
      </c>
      <c r="P24" s="32">
        <f t="shared" si="2"/>
        <v>4048.944</v>
      </c>
      <c r="Q24" s="32">
        <f t="shared" si="2"/>
        <v>0</v>
      </c>
      <c r="R24" s="32">
        <f t="shared" si="2"/>
        <v>77.451999999999998</v>
      </c>
      <c r="S24" s="32">
        <v>0.98</v>
      </c>
      <c r="T24" s="32">
        <f t="shared" si="2"/>
        <v>0</v>
      </c>
      <c r="U24" s="32">
        <f t="shared" si="2"/>
        <v>4.6230000000000002</v>
      </c>
      <c r="V24" s="32">
        <f t="shared" si="2"/>
        <v>0</v>
      </c>
      <c r="W24" s="32">
        <f t="shared" si="2"/>
        <v>644.20499999999993</v>
      </c>
      <c r="X24" s="32">
        <f t="shared" si="2"/>
        <v>13.040000000000001</v>
      </c>
      <c r="Y24" s="32">
        <f t="shared" si="2"/>
        <v>108.78120000000001</v>
      </c>
      <c r="Z24" s="32">
        <f t="shared" si="2"/>
        <v>0</v>
      </c>
      <c r="AA24" s="32">
        <f t="shared" si="2"/>
        <v>0</v>
      </c>
      <c r="AB24" s="32">
        <f t="shared" si="2"/>
        <v>119.46769999999999</v>
      </c>
      <c r="AC24" s="32">
        <f t="shared" si="2"/>
        <v>0</v>
      </c>
      <c r="AD24" s="32">
        <f t="shared" si="2"/>
        <v>0</v>
      </c>
      <c r="AE24" s="32">
        <f t="shared" si="2"/>
        <v>51.656999999999996</v>
      </c>
      <c r="AF24" s="32">
        <f t="shared" si="2"/>
        <v>0</v>
      </c>
      <c r="AG24" s="32">
        <f t="shared" si="2"/>
        <v>1145.5200000000002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11694.802909999997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174.54929716417905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67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Q11" sqref="Q11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69</v>
      </c>
      <c r="AF2" s="117" t="s">
        <v>65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64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0.05</v>
      </c>
      <c r="C7" s="107" t="s">
        <v>65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0.05</v>
      </c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x14ac:dyDescent="0.25">
      <c r="A13" s="135"/>
      <c r="B13" s="21">
        <v>0.18</v>
      </c>
      <c r="C13" s="107" t="s">
        <v>67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0.08</v>
      </c>
      <c r="C18" s="107" t="s">
        <v>68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0.04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0.47599999999999998</v>
      </c>
      <c r="E21" s="110">
        <f t="shared" ref="E21:AJ21" si="0">SUM(E3:E20)</f>
        <v>2.7E-2</v>
      </c>
      <c r="F21" s="110">
        <f t="shared" si="0"/>
        <v>1.2E-2</v>
      </c>
      <c r="G21" s="110">
        <f t="shared" si="0"/>
        <v>1.2E-2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0.127</v>
      </c>
      <c r="M21" s="110">
        <f t="shared" si="0"/>
        <v>3.4000000000000002E-2</v>
      </c>
      <c r="N21" s="110">
        <f t="shared" si="0"/>
        <v>0.11299999999999999</v>
      </c>
      <c r="O21" s="110">
        <f t="shared" si="0"/>
        <v>0.04</v>
      </c>
      <c r="P21" s="110">
        <f t="shared" si="0"/>
        <v>0.1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</v>
      </c>
      <c r="W21" s="110">
        <f t="shared" si="0"/>
        <v>7.4999999999999997E-2</v>
      </c>
      <c r="X21" s="110">
        <f t="shared" si="0"/>
        <v>0</v>
      </c>
      <c r="Y21" s="110">
        <f t="shared" si="0"/>
        <v>0.04</v>
      </c>
      <c r="Z21" s="110">
        <f t="shared" si="0"/>
        <v>0</v>
      </c>
      <c r="AA21" s="110">
        <f t="shared" si="0"/>
        <v>0</v>
      </c>
      <c r="AB21" s="110">
        <f t="shared" si="0"/>
        <v>1.0999999999999999E-2</v>
      </c>
      <c r="AC21" s="110">
        <f t="shared" si="0"/>
        <v>0</v>
      </c>
      <c r="AD21" s="110">
        <f t="shared" si="0"/>
        <v>0</v>
      </c>
      <c r="AE21" s="110">
        <f t="shared" si="0"/>
        <v>1.4999999999999999E-2</v>
      </c>
      <c r="AF21" s="110">
        <f t="shared" si="0"/>
        <v>0.05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0.47599999999999998</v>
      </c>
      <c r="E22" s="112">
        <f>E21*$D27</f>
        <v>2.7E-2</v>
      </c>
      <c r="F22" s="112">
        <f>F21*$D27</f>
        <v>1.2E-2</v>
      </c>
      <c r="G22" s="118">
        <f t="shared" ref="G22:U22" si="1">G21*$D27</f>
        <v>1.2E-2</v>
      </c>
      <c r="H22" s="112">
        <f>H21*$D27</f>
        <v>0.05</v>
      </c>
      <c r="I22" s="112">
        <f>I21*$D27</f>
        <v>3.6999999999999998E-2</v>
      </c>
      <c r="J22" s="112">
        <f>J21*$D27</f>
        <v>1.4999999999999999E-2</v>
      </c>
      <c r="K22" s="118">
        <f>K21*$D27</f>
        <v>2E-3</v>
      </c>
      <c r="L22" s="112">
        <f t="shared" si="1"/>
        <v>0.127</v>
      </c>
      <c r="M22" s="112">
        <f t="shared" si="1"/>
        <v>3.4000000000000002E-2</v>
      </c>
      <c r="N22" s="112">
        <f t="shared" si="1"/>
        <v>0.11299999999999999</v>
      </c>
      <c r="O22" s="112">
        <f t="shared" si="1"/>
        <v>0.04</v>
      </c>
      <c r="P22" s="112">
        <f>P21*$D27</f>
        <v>0.1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</v>
      </c>
      <c r="W22" s="112">
        <f>W21*$D27</f>
        <v>7.4999999999999997E-2</v>
      </c>
      <c r="X22" s="114"/>
      <c r="Y22" s="118">
        <f>Y21*$D27</f>
        <v>0.04</v>
      </c>
      <c r="Z22" s="112">
        <f>Z21*D27</f>
        <v>0</v>
      </c>
      <c r="AA22" s="112">
        <f>AA21*$D27</f>
        <v>0</v>
      </c>
      <c r="AB22" s="118">
        <f t="shared" ref="AB22:AJ22" si="2">AB21*$D27</f>
        <v>1.0999999999999999E-2</v>
      </c>
      <c r="AC22" s="112">
        <f t="shared" si="2"/>
        <v>0</v>
      </c>
      <c r="AD22" s="112">
        <f t="shared" si="2"/>
        <v>0</v>
      </c>
      <c r="AE22" s="112">
        <f t="shared" si="2"/>
        <v>1.4999999999999999E-2</v>
      </c>
      <c r="AF22" s="112">
        <f t="shared" si="2"/>
        <v>0.05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101.4</v>
      </c>
      <c r="E23" s="115">
        <v>68.8</v>
      </c>
      <c r="F23" s="115">
        <v>917.3</v>
      </c>
      <c r="G23" s="115">
        <v>116</v>
      </c>
      <c r="H23" s="115">
        <v>100</v>
      </c>
      <c r="I23" s="115">
        <v>58.19</v>
      </c>
      <c r="J23" s="115">
        <v>65.5</v>
      </c>
      <c r="K23" s="115">
        <v>359.6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503.6</v>
      </c>
      <c r="Q23" s="115">
        <v>38.9</v>
      </c>
      <c r="R23" s="115">
        <v>144.5</v>
      </c>
      <c r="S23" s="115">
        <v>9.5</v>
      </c>
      <c r="T23" s="115">
        <v>554.6</v>
      </c>
      <c r="U23" s="115">
        <v>13.8</v>
      </c>
      <c r="V23" s="115">
        <v>257.7</v>
      </c>
      <c r="W23" s="115">
        <v>128.19999999999999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51.4</v>
      </c>
      <c r="AF23" s="55">
        <v>258</v>
      </c>
      <c r="AG23" s="55">
        <v>97.69</v>
      </c>
      <c r="AH23" s="55">
        <v>340.39</v>
      </c>
      <c r="AI23" s="55">
        <v>233.1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48.266399999999997</v>
      </c>
      <c r="E24" s="116">
        <f t="shared" ref="E24:AJ24" si="3">E22*E23</f>
        <v>1.8575999999999999</v>
      </c>
      <c r="F24" s="116">
        <f t="shared" si="3"/>
        <v>11.0076</v>
      </c>
      <c r="G24" s="116">
        <f t="shared" si="3"/>
        <v>1.3920000000000001</v>
      </c>
      <c r="H24" s="116">
        <f t="shared" si="3"/>
        <v>5</v>
      </c>
      <c r="I24" s="116">
        <f t="shared" si="3"/>
        <v>2.1530299999999998</v>
      </c>
      <c r="J24" s="116">
        <f t="shared" si="3"/>
        <v>0.98249999999999993</v>
      </c>
      <c r="K24" s="116">
        <f t="shared" si="3"/>
        <v>0.71920000000000006</v>
      </c>
      <c r="L24" s="116">
        <f t="shared" si="3"/>
        <v>4.6609000000000007</v>
      </c>
      <c r="M24" s="116">
        <f t="shared" si="3"/>
        <v>1.2036</v>
      </c>
      <c r="N24" s="116">
        <f t="shared" si="3"/>
        <v>4.1471</v>
      </c>
      <c r="O24" s="116">
        <f t="shared" si="3"/>
        <v>1.476</v>
      </c>
      <c r="P24" s="123">
        <f t="shared" si="3"/>
        <v>50.360000000000007</v>
      </c>
      <c r="Q24" s="116">
        <f t="shared" si="3"/>
        <v>0</v>
      </c>
      <c r="R24" s="116">
        <f t="shared" si="3"/>
        <v>1.1559999999999999</v>
      </c>
      <c r="S24" s="116">
        <f t="shared" si="3"/>
        <v>9.5</v>
      </c>
      <c r="T24" s="116">
        <f t="shared" si="3"/>
        <v>0</v>
      </c>
      <c r="U24" s="116">
        <f t="shared" si="3"/>
        <v>6.9000000000000006E-2</v>
      </c>
      <c r="V24" s="116">
        <f t="shared" si="3"/>
        <v>0</v>
      </c>
      <c r="W24" s="116">
        <f t="shared" si="3"/>
        <v>9.6149999999999984</v>
      </c>
      <c r="X24" s="116">
        <f t="shared" si="3"/>
        <v>0</v>
      </c>
      <c r="Y24" s="116">
        <f t="shared" si="3"/>
        <v>1.5840000000000001</v>
      </c>
      <c r="Z24" s="116">
        <f t="shared" si="3"/>
        <v>0</v>
      </c>
      <c r="AA24" s="116">
        <f t="shared" si="3"/>
        <v>0</v>
      </c>
      <c r="AB24" s="116">
        <f t="shared" si="3"/>
        <v>1.7830999999999999</v>
      </c>
      <c r="AC24" s="116">
        <f t="shared" si="3"/>
        <v>0</v>
      </c>
      <c r="AD24" s="116">
        <f t="shared" si="3"/>
        <v>0</v>
      </c>
      <c r="AE24" s="116">
        <f t="shared" si="3"/>
        <v>0.77099999999999991</v>
      </c>
      <c r="AF24" s="116">
        <f t="shared" si="3"/>
        <v>12.9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170.60402999999997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170.60402999999997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E18" sqref="E18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59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69</v>
      </c>
      <c r="AE2" s="100" t="s">
        <v>65</v>
      </c>
      <c r="AF2" s="91" t="s">
        <v>63</v>
      </c>
      <c r="AG2" s="91" t="s">
        <v>48</v>
      </c>
      <c r="AH2" s="91" t="s">
        <v>53</v>
      </c>
      <c r="AI2" s="91" t="s">
        <v>61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64</v>
      </c>
      <c r="D3" s="16">
        <v>9.0999999999999998E-2</v>
      </c>
      <c r="E3" s="16">
        <v>3.0000000000000001E-3</v>
      </c>
      <c r="F3" s="16">
        <v>3.0000000000000001E-3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56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3.5000000000000003E-2</v>
      </c>
      <c r="C7" s="108" t="s">
        <v>65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/>
      <c r="AE7" s="102">
        <v>3.5000000000000003E-2</v>
      </c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1.4999999999999999E-2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67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>
        <v>5.2999999999999999E-2</v>
      </c>
      <c r="M13" s="16">
        <v>0.01</v>
      </c>
      <c r="N13" s="16">
        <v>3.5000000000000003E-2</v>
      </c>
      <c r="O13" s="16">
        <v>0.03</v>
      </c>
      <c r="P13" s="16">
        <v>7.0000000000000007E-2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0.06</v>
      </c>
      <c r="C18" s="108" t="s">
        <v>68</v>
      </c>
      <c r="D18" s="16">
        <v>3.3000000000000002E-2</v>
      </c>
      <c r="E18" s="16">
        <v>4.0000000000000001E-3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0.3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>
        <v>7.0999999999999994E-2</v>
      </c>
      <c r="C20" s="14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>
        <v>7.0999999999999994E-2</v>
      </c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0.35599999999999998</v>
      </c>
      <c r="E21" s="92">
        <f t="shared" ref="E21:AJ21" si="0">SUM(E3:E20)</f>
        <v>2.5000000000000001E-2</v>
      </c>
      <c r="F21" s="92">
        <f t="shared" si="0"/>
        <v>0.01</v>
      </c>
      <c r="G21" s="92">
        <f t="shared" si="0"/>
        <v>1.3000000000000001E-2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0.11299999999999999</v>
      </c>
      <c r="M21" s="92">
        <f>SUM(M3:M20)</f>
        <v>2.7000000000000003E-2</v>
      </c>
      <c r="N21" s="92">
        <f>SUM(N3:N20)</f>
        <v>8.4000000000000005E-2</v>
      </c>
      <c r="O21" s="92">
        <f t="shared" si="0"/>
        <v>0.03</v>
      </c>
      <c r="P21" s="92">
        <f t="shared" si="0"/>
        <v>7.0000000000000007E-2</v>
      </c>
      <c r="Q21" s="92">
        <f t="shared" si="0"/>
        <v>0</v>
      </c>
      <c r="R21" s="92">
        <f t="shared" si="0"/>
        <v>8.0000000000000002E-3</v>
      </c>
      <c r="S21" s="92">
        <f t="shared" si="0"/>
        <v>0.3</v>
      </c>
      <c r="T21" s="92">
        <f t="shared" si="0"/>
        <v>0</v>
      </c>
      <c r="U21" s="92">
        <f t="shared" si="0"/>
        <v>2E-3</v>
      </c>
      <c r="V21" s="92">
        <f t="shared" si="0"/>
        <v>0</v>
      </c>
      <c r="W21" s="92">
        <f t="shared" si="0"/>
        <v>7.0999999999999994E-2</v>
      </c>
      <c r="X21" s="92">
        <f t="shared" si="0"/>
        <v>2.5000000000000001E-2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8.0000000000000002E-3</v>
      </c>
      <c r="AC21" s="92">
        <f t="shared" si="0"/>
        <v>0</v>
      </c>
      <c r="AD21" s="92">
        <f t="shared" si="0"/>
        <v>1.4999999999999999E-2</v>
      </c>
      <c r="AE21" s="92">
        <f t="shared" si="0"/>
        <v>3.5000000000000003E-2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5.6959999999999997</v>
      </c>
      <c r="E22" s="93">
        <f>E21*$D27</f>
        <v>0.4</v>
      </c>
      <c r="F22" s="93">
        <f>F21*$D27</f>
        <v>0.16</v>
      </c>
      <c r="G22" s="93">
        <f t="shared" ref="G22:Q22" si="1">G21*$D27</f>
        <v>0.20800000000000002</v>
      </c>
      <c r="H22" s="93">
        <f>H21*$D27</f>
        <v>0.6399999999999999</v>
      </c>
      <c r="I22" s="93">
        <f>I21*$D27</f>
        <v>0.48</v>
      </c>
      <c r="J22" s="93">
        <f t="shared" si="1"/>
        <v>0.16</v>
      </c>
      <c r="K22" s="94">
        <f>K21*$D27</f>
        <v>3.2000000000000001E-2</v>
      </c>
      <c r="L22" s="93">
        <f t="shared" si="1"/>
        <v>1.8079999999999998</v>
      </c>
      <c r="M22" s="93">
        <f t="shared" si="1"/>
        <v>0.43200000000000005</v>
      </c>
      <c r="N22" s="93">
        <f t="shared" si="1"/>
        <v>1.3440000000000001</v>
      </c>
      <c r="O22" s="93">
        <f t="shared" si="1"/>
        <v>0.48</v>
      </c>
      <c r="P22" s="93">
        <f>P21*$D27</f>
        <v>1.1200000000000001</v>
      </c>
      <c r="Q22" s="93">
        <f t="shared" si="1"/>
        <v>0</v>
      </c>
      <c r="R22" s="93">
        <f>R21*$D27</f>
        <v>0.128</v>
      </c>
      <c r="S22" s="95">
        <f>S21*$D27</f>
        <v>4.8</v>
      </c>
      <c r="T22" s="96">
        <f>T21*$D27</f>
        <v>0</v>
      </c>
      <c r="U22" s="97">
        <f>U21*D27</f>
        <v>3.2000000000000001E-2</v>
      </c>
      <c r="V22" s="97">
        <f t="shared" ref="V22:AA22" si="2">V21*$D27</f>
        <v>0</v>
      </c>
      <c r="W22" s="93">
        <f t="shared" si="2"/>
        <v>1.1359999999999999</v>
      </c>
      <c r="X22" s="93">
        <f t="shared" si="2"/>
        <v>0.4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0.128</v>
      </c>
      <c r="AC22" s="93">
        <f t="shared" si="3"/>
        <v>0</v>
      </c>
      <c r="AD22" s="93">
        <f t="shared" si="3"/>
        <v>0.24</v>
      </c>
      <c r="AE22" s="93">
        <f t="shared" ref="AE22" si="4">AE21*$D27</f>
        <v>0.56000000000000005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101.4</v>
      </c>
      <c r="E23" s="66">
        <v>68.400000000000006</v>
      </c>
      <c r="F23" s="66">
        <v>917.3</v>
      </c>
      <c r="G23" s="66">
        <v>116</v>
      </c>
      <c r="H23" s="66">
        <v>100</v>
      </c>
      <c r="I23" s="66">
        <v>58.19</v>
      </c>
      <c r="J23" s="66">
        <v>65.5</v>
      </c>
      <c r="K23" s="66">
        <v>359.6</v>
      </c>
      <c r="L23" s="66">
        <v>34</v>
      </c>
      <c r="M23" s="66">
        <v>35.4</v>
      </c>
      <c r="N23" s="66">
        <v>37.5</v>
      </c>
      <c r="O23" s="66">
        <v>36.9</v>
      </c>
      <c r="P23" s="66">
        <v>503.6</v>
      </c>
      <c r="Q23" s="66">
        <v>38.9</v>
      </c>
      <c r="R23" s="77">
        <v>144.5</v>
      </c>
      <c r="S23" s="69">
        <v>9.5</v>
      </c>
      <c r="T23" s="72">
        <v>561.79999999999995</v>
      </c>
      <c r="U23" s="75">
        <v>13.8</v>
      </c>
      <c r="V23" s="66">
        <v>257.7</v>
      </c>
      <c r="W23" s="66">
        <v>128.19999999999999</v>
      </c>
      <c r="X23" s="66">
        <v>39.6</v>
      </c>
      <c r="Y23" s="66">
        <v>596.29999999999995</v>
      </c>
      <c r="Z23" s="66">
        <v>70.900000000000006</v>
      </c>
      <c r="AA23" s="77">
        <v>134.88</v>
      </c>
      <c r="AB23" s="66">
        <v>162.1</v>
      </c>
      <c r="AC23" s="66">
        <v>208.4</v>
      </c>
      <c r="AD23" s="66">
        <v>51.4</v>
      </c>
      <c r="AE23" s="103">
        <v>258</v>
      </c>
      <c r="AF23" s="99">
        <v>79.599999999999994</v>
      </c>
      <c r="AG23" s="99">
        <v>341.89</v>
      </c>
      <c r="AH23" s="99">
        <v>233.1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577.57439999999997</v>
      </c>
      <c r="E24" s="98">
        <f t="shared" ref="E24:AJ24" si="10">E22*E23</f>
        <v>27.360000000000003</v>
      </c>
      <c r="F24" s="98">
        <f t="shared" si="10"/>
        <v>146.768</v>
      </c>
      <c r="G24" s="98">
        <f t="shared" si="10"/>
        <v>24.128000000000004</v>
      </c>
      <c r="H24" s="98">
        <f t="shared" si="10"/>
        <v>63.999999999999993</v>
      </c>
      <c r="I24" s="98">
        <f t="shared" si="10"/>
        <v>27.931199999999997</v>
      </c>
      <c r="J24" s="98">
        <f t="shared" si="10"/>
        <v>10.48</v>
      </c>
      <c r="K24" s="98">
        <f t="shared" si="10"/>
        <v>11.507200000000001</v>
      </c>
      <c r="L24" s="98">
        <f t="shared" si="10"/>
        <v>61.471999999999994</v>
      </c>
      <c r="M24" s="98">
        <f t="shared" si="10"/>
        <v>15.292800000000002</v>
      </c>
      <c r="N24" s="98">
        <f t="shared" si="10"/>
        <v>50.400000000000006</v>
      </c>
      <c r="O24" s="98">
        <f t="shared" si="10"/>
        <v>17.712</v>
      </c>
      <c r="P24" s="98">
        <f t="shared" si="10"/>
        <v>564.03200000000004</v>
      </c>
      <c r="Q24" s="98">
        <f t="shared" si="10"/>
        <v>0</v>
      </c>
      <c r="R24" s="98">
        <f t="shared" si="10"/>
        <v>18.495999999999999</v>
      </c>
      <c r="S24" s="98">
        <f t="shared" si="10"/>
        <v>45.6</v>
      </c>
      <c r="T24" s="98">
        <f t="shared" si="10"/>
        <v>0</v>
      </c>
      <c r="U24" s="98">
        <f t="shared" si="10"/>
        <v>0.44160000000000005</v>
      </c>
      <c r="V24" s="98">
        <f t="shared" si="10"/>
        <v>0</v>
      </c>
      <c r="W24" s="98">
        <f t="shared" si="10"/>
        <v>145.63519999999997</v>
      </c>
      <c r="X24" s="98">
        <f t="shared" si="10"/>
        <v>15.840000000000002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20.748799999999999</v>
      </c>
      <c r="AC24" s="98">
        <f t="shared" si="10"/>
        <v>0</v>
      </c>
      <c r="AD24" s="98">
        <f t="shared" si="10"/>
        <v>12.335999999999999</v>
      </c>
      <c r="AE24" s="98">
        <f t="shared" si="10"/>
        <v>144.48000000000002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2002.2352000000001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125.1397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16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H8" sqref="H8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59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69</v>
      </c>
      <c r="AD2" s="121" t="s">
        <v>65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64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0.05</v>
      </c>
      <c r="C7" s="107" t="s">
        <v>65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/>
      <c r="AD7" s="102">
        <v>0.05</v>
      </c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1.4999999999999999E-2</v>
      </c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0.18</v>
      </c>
      <c r="C13" s="107" t="s">
        <v>67</v>
      </c>
      <c r="D13" s="16"/>
      <c r="E13" s="16"/>
      <c r="F13" s="16"/>
      <c r="G13" s="16">
        <v>3.0000000000000001E-3</v>
      </c>
      <c r="H13" s="16"/>
      <c r="I13" s="16"/>
      <c r="J13" s="16"/>
      <c r="K13" s="16"/>
      <c r="L13" s="16">
        <v>6.7000000000000004E-2</v>
      </c>
      <c r="M13" s="16">
        <v>1.2E-2</v>
      </c>
      <c r="N13" s="16">
        <v>4.3999999999999997E-2</v>
      </c>
      <c r="O13" s="16">
        <v>0.04</v>
      </c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3.0000000000000001E-3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0.08</v>
      </c>
      <c r="C18" s="107" t="s">
        <v>68</v>
      </c>
      <c r="D18" s="16">
        <v>0.05</v>
      </c>
      <c r="E18" s="16">
        <v>3.0000000000000001E-3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0.04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>
        <v>7.4999999999999997E-2</v>
      </c>
      <c r="C20" s="23" t="s">
        <v>42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>
        <v>7.4999999999999997E-2</v>
      </c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0.47599999999999998</v>
      </c>
      <c r="E21" s="27">
        <f t="shared" ref="E21:AI21" si="0">SUM(E3:E20)</f>
        <v>2.7E-2</v>
      </c>
      <c r="F21" s="27">
        <f t="shared" si="0"/>
        <v>1.2E-2</v>
      </c>
      <c r="G21" s="27">
        <f t="shared" si="0"/>
        <v>1.2E-2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0.127</v>
      </c>
      <c r="M21" s="27">
        <f t="shared" si="0"/>
        <v>3.4000000000000002E-2</v>
      </c>
      <c r="N21" s="27">
        <f t="shared" si="0"/>
        <v>0.11299999999999999</v>
      </c>
      <c r="O21" s="27">
        <f t="shared" si="0"/>
        <v>0.04</v>
      </c>
      <c r="P21" s="27">
        <f t="shared" si="0"/>
        <v>0.1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7.4999999999999997E-2</v>
      </c>
      <c r="X21" s="27">
        <f t="shared" si="0"/>
        <v>0.04</v>
      </c>
      <c r="Y21" s="27">
        <f t="shared" si="0"/>
        <v>0</v>
      </c>
      <c r="Z21" s="27">
        <f t="shared" si="0"/>
        <v>0</v>
      </c>
      <c r="AA21" s="27">
        <f t="shared" si="0"/>
        <v>1.0999999999999999E-2</v>
      </c>
      <c r="AB21" s="27">
        <f t="shared" si="0"/>
        <v>0</v>
      </c>
      <c r="AC21" s="27">
        <f t="shared" si="0"/>
        <v>1.4999999999999999E-2</v>
      </c>
      <c r="AD21" s="27">
        <f t="shared" si="0"/>
        <v>0.05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0.47599999999999998</v>
      </c>
      <c r="E22" s="76">
        <f t="shared" ref="E22:AI22" si="1">E21*$D27</f>
        <v>2.7E-2</v>
      </c>
      <c r="F22" s="76">
        <f t="shared" si="1"/>
        <v>1.2E-2</v>
      </c>
      <c r="G22" s="76">
        <f t="shared" si="1"/>
        <v>1.2E-2</v>
      </c>
      <c r="H22" s="76">
        <f t="shared" si="1"/>
        <v>0.05</v>
      </c>
      <c r="I22" s="76">
        <f t="shared" si="1"/>
        <v>3.6999999999999998E-2</v>
      </c>
      <c r="J22" s="76">
        <f t="shared" si="1"/>
        <v>1.4999999999999999E-2</v>
      </c>
      <c r="K22" s="122">
        <f t="shared" si="1"/>
        <v>2E-3</v>
      </c>
      <c r="L22" s="76">
        <f t="shared" si="1"/>
        <v>0.127</v>
      </c>
      <c r="M22" s="76">
        <f t="shared" si="1"/>
        <v>3.4000000000000002E-2</v>
      </c>
      <c r="N22" s="76">
        <f t="shared" si="1"/>
        <v>0.11299999999999999</v>
      </c>
      <c r="O22" s="76">
        <f t="shared" si="1"/>
        <v>0.04</v>
      </c>
      <c r="P22" s="76">
        <f t="shared" si="1"/>
        <v>0.1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</v>
      </c>
      <c r="W22" s="122">
        <f t="shared" si="1"/>
        <v>7.4999999999999997E-2</v>
      </c>
      <c r="X22" s="122">
        <f t="shared" si="1"/>
        <v>0.04</v>
      </c>
      <c r="Y22" s="76">
        <f t="shared" si="1"/>
        <v>0</v>
      </c>
      <c r="Z22" s="76">
        <f t="shared" si="1"/>
        <v>0</v>
      </c>
      <c r="AA22" s="122">
        <f t="shared" si="1"/>
        <v>1.0999999999999999E-2</v>
      </c>
      <c r="AB22" s="76">
        <f t="shared" si="1"/>
        <v>0</v>
      </c>
      <c r="AC22" s="122">
        <f t="shared" si="1"/>
        <v>1.4999999999999999E-2</v>
      </c>
      <c r="AD22" s="122">
        <f t="shared" si="1"/>
        <v>0.05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101.4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65.5</v>
      </c>
      <c r="K23" s="30">
        <v>359.6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554.6</v>
      </c>
      <c r="U23" s="30">
        <v>13.8</v>
      </c>
      <c r="V23" s="30">
        <v>257.7</v>
      </c>
      <c r="W23" s="30">
        <v>128.19999999999999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51.4</v>
      </c>
      <c r="AD23" s="101">
        <v>258</v>
      </c>
      <c r="AE23" s="3">
        <v>233.1</v>
      </c>
      <c r="AF23" s="3">
        <v>97.69</v>
      </c>
      <c r="AG23" s="3">
        <v>341.89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48.266399999999997</v>
      </c>
      <c r="E24" s="32">
        <f t="shared" ref="E24:AI24" si="2">E22*E23</f>
        <v>1.8468000000000002</v>
      </c>
      <c r="F24" s="32">
        <f t="shared" si="2"/>
        <v>11.0076</v>
      </c>
      <c r="G24" s="32">
        <f t="shared" si="2"/>
        <v>1.3920000000000001</v>
      </c>
      <c r="H24" s="32">
        <f t="shared" si="2"/>
        <v>5</v>
      </c>
      <c r="I24" s="32">
        <f t="shared" si="2"/>
        <v>2.1530299999999998</v>
      </c>
      <c r="J24" s="32">
        <f t="shared" si="2"/>
        <v>0.98249999999999993</v>
      </c>
      <c r="K24" s="32">
        <f t="shared" si="2"/>
        <v>0.71920000000000006</v>
      </c>
      <c r="L24" s="32">
        <f t="shared" si="2"/>
        <v>4.6609000000000007</v>
      </c>
      <c r="M24" s="32">
        <f t="shared" si="2"/>
        <v>1.2036</v>
      </c>
      <c r="N24" s="32">
        <f t="shared" si="2"/>
        <v>4.1471</v>
      </c>
      <c r="O24" s="32">
        <f t="shared" si="2"/>
        <v>1.476</v>
      </c>
      <c r="P24" s="32">
        <f t="shared" si="2"/>
        <v>50.360000000000007</v>
      </c>
      <c r="Q24" s="32">
        <f t="shared" si="2"/>
        <v>0</v>
      </c>
      <c r="R24" s="32">
        <f t="shared" si="2"/>
        <v>1.1559999999999999</v>
      </c>
      <c r="S24" s="32">
        <f t="shared" si="2"/>
        <v>9.5</v>
      </c>
      <c r="T24" s="32">
        <f t="shared" si="2"/>
        <v>0</v>
      </c>
      <c r="U24" s="32">
        <f t="shared" si="2"/>
        <v>6.9000000000000006E-2</v>
      </c>
      <c r="V24" s="32">
        <f t="shared" si="2"/>
        <v>0</v>
      </c>
      <c r="W24" s="32">
        <f t="shared" si="2"/>
        <v>9.6149999999999984</v>
      </c>
      <c r="X24" s="32">
        <f t="shared" si="2"/>
        <v>1.5840000000000001</v>
      </c>
      <c r="Y24" s="32">
        <f t="shared" si="2"/>
        <v>0</v>
      </c>
      <c r="Z24" s="32">
        <f t="shared" si="2"/>
        <v>0</v>
      </c>
      <c r="AA24" s="32">
        <f t="shared" si="2"/>
        <v>1.7830999999999999</v>
      </c>
      <c r="AB24" s="32">
        <f t="shared" si="2"/>
        <v>0</v>
      </c>
      <c r="AC24" s="32">
        <f t="shared" si="2"/>
        <v>0.77099999999999991</v>
      </c>
      <c r="AD24" s="32">
        <f t="shared" si="2"/>
        <v>12.9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170.59322999999998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170.59322999999998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2024-12-16T11:21:00Z</cp:lastPrinted>
  <dcterms:created xsi:type="dcterms:W3CDTF">2014-07-11T13:42:12Z</dcterms:created>
  <dcterms:modified xsi:type="dcterms:W3CDTF">2024-12-20T09:29:10Z</dcterms:modified>
</cp:coreProperties>
</file>