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1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<sst xmlns="http://schemas.openxmlformats.org/spreadsheetml/2006/main" count="292" uniqueCount="71">
  <si>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</si>
  <si>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</si>
  <si>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</si>
  <si>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</si>
  <si>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</si>
  <si>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</si>
  <si>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</si>
  <si>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</si>
  <si>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</si>
  <si>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</si>
  <si>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</si>
  <si>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</si>
  <si>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</si>
  <si>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</si>
  <si>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</si>
  <si>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</si>
  <si>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</si>
  <si>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</si>
  <si>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</si>
  <si>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</si>
  <si>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</si>
  <si>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</si>
  <si>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</si>
  <si>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</si>
  <si>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</si>
  <si>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</si>
  <si>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</si>
  <si>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</si>
  <si>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</si>
  <si>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</si>
  <si>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</si>
  <si>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</si>
  <si>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</si>
  <si>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</si>
  <si>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</si>
  <si>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</si>
  <si>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</si>
  <si>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</si>
  <si>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</si>
  <si>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</si>
  <si>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</si>
  <si>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</si>
  <si>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</si>
  <si>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</si>
  <si>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</si>
  <si>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</si>
  <si>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</si>
  <si>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</si>
  <si>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</si>
  <si>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</si>
  <si>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</si>
  <si>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</si>
  <si>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</si>
  <si>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</si>
  <si>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</si>
  <si>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</si>
  <si>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</si>
  <si>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</si>
  <si>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</si>
  <si>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</si>
  <si>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</si>
  <si>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</si>
  <si>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пряник</t>
  </si>
  <si>
    <t>салат из св кап</t>
  </si>
  <si>
    <t>рис</t>
  </si>
  <si>
    <t>суп мол вермиш</t>
  </si>
  <si>
    <t>борщ с фас со смет</t>
  </si>
  <si>
    <t>жаркое по-дом</t>
  </si>
  <si>
    <t>запеканка рис с твор</t>
  </si>
  <si>
    <t>фасоль</t>
  </si>
  <si>
    <t>запеканка рис с 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</si>
</sst>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AI22" sqref="AI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64</v>
      </c>
      <c r="AF2" s="91" t="s">
        <v>69</v>
      </c>
      <c r="AG2" s="91" t="s">
        <v>49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65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7.5999999999999998E-2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2.5000000000000001E-2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5.0000000000000001E-3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>
        <v>7.0000000000000001E-3</v>
      </c>
      <c r="AG12" s="102"/>
      <c r="AH12" s="102"/>
      <c r="AI12" s="102"/>
      <c r="AJ12" s="102"/>
    </row>
    <row r="13" spans="1:36" ht="15" customHeight="1" x14ac:dyDescent="0.25">
      <c r="A13" s="135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3.0000000000000001E-3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0.15</v>
      </c>
      <c r="C18" s="107" t="s">
        <v>68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0.09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0.186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>
        <v>1.4E-2</v>
      </c>
      <c r="N20" s="16">
        <v>0.06</v>
      </c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>
        <v>0.02</v>
      </c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J21" si="0">SUM(E3:E20)</f>
        <v>0.04</v>
      </c>
      <c r="F21" s="27">
        <f t="shared" si="0"/>
        <v>2.0000000000000004E-2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0.22500000000000001</v>
      </c>
      <c r="M21" s="27">
        <f t="shared" si="0"/>
        <v>3.7999999999999999E-2</v>
      </c>
      <c r="N21" s="27">
        <f t="shared" si="0"/>
        <v>7.6999999999999999E-2</v>
      </c>
      <c r="O21" s="27">
        <f t="shared" si="0"/>
        <v>0.06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7.5999999999999998E-2</v>
      </c>
      <c r="X21" s="27"/>
      <c r="Y21" s="27">
        <f t="shared" si="0"/>
        <v>0</v>
      </c>
      <c r="Z21" s="27">
        <f t="shared" si="0"/>
        <v>1.2E-2</v>
      </c>
      <c r="AA21" s="27">
        <f t="shared" si="0"/>
        <v>0.186</v>
      </c>
      <c r="AB21" s="27">
        <f t="shared" si="0"/>
        <v>8.0000000000000002E-3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7.0000000000000001E-3</v>
      </c>
      <c r="AG21" s="27">
        <f t="shared" si="0"/>
        <v>0.02</v>
      </c>
      <c r="AH21" s="27">
        <f t="shared" si="0"/>
        <v>0</v>
      </c>
      <c r="AI21" s="27">
        <f t="shared" si="0"/>
        <v>0.09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16.225999999999999</v>
      </c>
      <c r="E22" s="76">
        <f>E21*$D27</f>
        <v>2.44</v>
      </c>
      <c r="F22" s="76">
        <f>F21*$D27</f>
        <v>1.2200000000000002</v>
      </c>
      <c r="G22" s="76">
        <f t="shared" ref="G22:AE22" si="1">G21*$D27</f>
        <v>0.54900000000000004</v>
      </c>
      <c r="H22" s="76">
        <f>H21*$D27</f>
        <v>3.0500000000000003</v>
      </c>
      <c r="I22" s="76">
        <f>I21*$D27</f>
        <v>2.2569999999999997</v>
      </c>
      <c r="J22" s="76">
        <f>J21*$D27</f>
        <v>0.91499999999999992</v>
      </c>
      <c r="K22" s="76">
        <f>K21*$D27</f>
        <v>0.122</v>
      </c>
      <c r="L22" s="76">
        <f t="shared" si="1"/>
        <v>13.725</v>
      </c>
      <c r="M22" s="76">
        <f t="shared" si="1"/>
        <v>2.3180000000000001</v>
      </c>
      <c r="N22" s="76">
        <f t="shared" si="1"/>
        <v>4.6970000000000001</v>
      </c>
      <c r="O22" s="76">
        <f t="shared" si="1"/>
        <v>3.6599999999999997</v>
      </c>
      <c r="P22" s="76">
        <f>P21*$D27</f>
        <v>7.3199999999999994</v>
      </c>
      <c r="Q22" s="76">
        <f t="shared" si="1"/>
        <v>2.1959999999999997</v>
      </c>
      <c r="R22" s="76">
        <f t="shared" si="1"/>
        <v>0.48799999999999999</v>
      </c>
      <c r="S22" s="125">
        <f t="shared" si="1"/>
        <v>20.130000000000003</v>
      </c>
      <c r="T22" s="76">
        <f t="shared" si="1"/>
        <v>0</v>
      </c>
      <c r="U22" s="76">
        <f t="shared" si="1"/>
        <v>0.30499999999999999</v>
      </c>
      <c r="V22" s="76">
        <f t="shared" si="1"/>
        <v>0.61</v>
      </c>
      <c r="W22" s="76">
        <f t="shared" si="1"/>
        <v>4.6360000000000001</v>
      </c>
      <c r="X22" s="76"/>
      <c r="Y22" s="76">
        <f t="shared" si="1"/>
        <v>0</v>
      </c>
      <c r="Z22" s="76">
        <f t="shared" si="1"/>
        <v>0.73199999999999998</v>
      </c>
      <c r="AA22" s="76">
        <f t="shared" si="1"/>
        <v>11.346</v>
      </c>
      <c r="AB22" s="76">
        <f t="shared" si="1"/>
        <v>0.48799999999999999</v>
      </c>
      <c r="AC22" s="76">
        <f t="shared" si="1"/>
        <v>0</v>
      </c>
      <c r="AD22" s="76">
        <f t="shared" si="1"/>
        <v>0</v>
      </c>
      <c r="AE22" s="76">
        <f t="shared" si="1"/>
        <v>1.5250000000000001</v>
      </c>
      <c r="AF22" s="76">
        <v>0.72</v>
      </c>
      <c r="AG22" s="76">
        <v>1.67</v>
      </c>
      <c r="AH22" s="76">
        <v>1</v>
      </c>
      <c r="AI22" s="76">
        <v>5.53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102.3</v>
      </c>
      <c r="AF23" s="3">
        <v>300</v>
      </c>
      <c r="AG23" s="3">
        <v>134.88999999999999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1599.8835999999999</v>
      </c>
      <c r="E24" s="32">
        <f t="shared" ref="E24:AJ24" si="2">E22*E23</f>
        <v>166.89600000000002</v>
      </c>
      <c r="F24" s="32">
        <f t="shared" si="2"/>
        <v>1119.1060000000002</v>
      </c>
      <c r="G24" s="32">
        <f t="shared" si="2"/>
        <v>63.684000000000005</v>
      </c>
      <c r="H24" s="32">
        <f t="shared" si="2"/>
        <v>305</v>
      </c>
      <c r="I24" s="32">
        <f t="shared" si="2"/>
        <v>131.33482999999998</v>
      </c>
      <c r="J24" s="32">
        <f t="shared" si="2"/>
        <v>59.932499999999997</v>
      </c>
      <c r="K24" s="32">
        <f t="shared" si="2"/>
        <v>43.871200000000002</v>
      </c>
      <c r="L24" s="32">
        <f t="shared" si="2"/>
        <v>466.65</v>
      </c>
      <c r="M24" s="32">
        <f t="shared" si="2"/>
        <v>82.057199999999995</v>
      </c>
      <c r="N24" s="32">
        <f t="shared" si="2"/>
        <v>176.13749999999999</v>
      </c>
      <c r="O24" s="32">
        <f t="shared" si="2"/>
        <v>135.05399999999997</v>
      </c>
      <c r="P24" s="32">
        <f t="shared" si="2"/>
        <v>3686.3519999999999</v>
      </c>
      <c r="Q24" s="32">
        <f t="shared" si="2"/>
        <v>85.424399999999991</v>
      </c>
      <c r="R24" s="32">
        <f t="shared" si="2"/>
        <v>70.516000000000005</v>
      </c>
      <c r="S24" s="32">
        <v>0.98</v>
      </c>
      <c r="T24" s="32">
        <f t="shared" si="2"/>
        <v>0</v>
      </c>
      <c r="U24" s="32">
        <f t="shared" si="2"/>
        <v>4.2090000000000005</v>
      </c>
      <c r="V24" s="32">
        <f t="shared" si="2"/>
        <v>157.197</v>
      </c>
      <c r="W24" s="32">
        <f t="shared" si="2"/>
        <v>594.33519999999999</v>
      </c>
      <c r="X24" s="32">
        <f t="shared" si="2"/>
        <v>0</v>
      </c>
      <c r="Y24" s="32">
        <f t="shared" si="2"/>
        <v>0</v>
      </c>
      <c r="Z24" s="32">
        <f t="shared" si="2"/>
        <v>436.49159999999995</v>
      </c>
      <c r="AA24" s="32">
        <f t="shared" si="2"/>
        <v>804.43140000000005</v>
      </c>
      <c r="AB24" s="32">
        <f t="shared" si="2"/>
        <v>79.104799999999997</v>
      </c>
      <c r="AC24" s="32">
        <f t="shared" si="2"/>
        <v>0</v>
      </c>
      <c r="AD24" s="32">
        <f t="shared" si="2"/>
        <v>0</v>
      </c>
      <c r="AE24" s="32">
        <f t="shared" si="2"/>
        <v>156.00750000000002</v>
      </c>
      <c r="AF24" s="32">
        <f t="shared" si="2"/>
        <v>216</v>
      </c>
      <c r="AG24" s="32">
        <f t="shared" si="2"/>
        <v>225.26629999999997</v>
      </c>
      <c r="AH24" s="32">
        <f t="shared" si="2"/>
        <v>25</v>
      </c>
      <c r="AI24" s="32">
        <f t="shared" si="2"/>
        <v>1890.6517000000001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12781.573729999998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209.53399557377045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abSelected="1" topLeftCell="A2" workbookViewId="0">
      <selection activeCell="L15" sqref="L1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64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65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0.2</v>
      </c>
      <c r="C13" s="107" t="s">
        <v>67</v>
      </c>
      <c r="D13" s="16"/>
      <c r="E13" s="16"/>
      <c r="F13" s="16">
        <v>5.0000000000000001E-3</v>
      </c>
      <c r="G13" s="16"/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0.15</v>
      </c>
      <c r="C18" s="107" t="s">
        <v>70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>
        <v>0.09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4.2000000000000003E-2</v>
      </c>
      <c r="F21" s="110">
        <f t="shared" si="0"/>
        <v>2.0000000000000004E-2</v>
      </c>
      <c r="G21" s="110">
        <f t="shared" si="0"/>
        <v>6.0000000000000001E-3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0.224</v>
      </c>
      <c r="M21" s="110">
        <f t="shared" si="0"/>
        <v>2.4E-2</v>
      </c>
      <c r="N21" s="110">
        <f t="shared" si="0"/>
        <v>1.7000000000000001E-2</v>
      </c>
      <c r="O21" s="110">
        <f t="shared" si="0"/>
        <v>0.06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0.26600000000000001</v>
      </c>
      <c r="E22" s="112">
        <f>E21*$D27</f>
        <v>4.2000000000000003E-2</v>
      </c>
      <c r="F22" s="112">
        <f>F21*$D27</f>
        <v>2.0000000000000004E-2</v>
      </c>
      <c r="G22" s="118">
        <f t="shared" ref="G22:U22" si="1">G21*$D27</f>
        <v>6.0000000000000001E-3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0.224</v>
      </c>
      <c r="M22" s="112">
        <f t="shared" si="1"/>
        <v>2.4E-2</v>
      </c>
      <c r="N22" s="112">
        <f t="shared" si="1"/>
        <v>1.7000000000000001E-2</v>
      </c>
      <c r="O22" s="112">
        <f t="shared" si="1"/>
        <v>0.06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1.4999999999999999E-2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0.01</v>
      </c>
      <c r="AA22" s="112">
        <f>AA21*$D27</f>
        <v>0.18</v>
      </c>
      <c r="AB22" s="118">
        <f t="shared" ref="AB22:AJ22" si="2">AB21*$D27</f>
        <v>8.0000000000000002E-3</v>
      </c>
      <c r="AC22" s="112">
        <f t="shared" si="2"/>
        <v>0</v>
      </c>
      <c r="AD22" s="112">
        <f t="shared" si="2"/>
        <v>0</v>
      </c>
      <c r="AE22" s="112">
        <f t="shared" si="2"/>
        <v>2.5000000000000001E-2</v>
      </c>
      <c r="AF22" s="112">
        <f t="shared" si="2"/>
        <v>0</v>
      </c>
      <c r="AG22" s="118">
        <f t="shared" si="2"/>
        <v>0</v>
      </c>
      <c r="AH22" s="112">
        <f t="shared" si="2"/>
        <v>0.09</v>
      </c>
      <c r="AI22" s="112">
        <f t="shared" si="2"/>
        <v>0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65.5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102.3</v>
      </c>
      <c r="AF23" s="55">
        <v>171.8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26.972400000000004</v>
      </c>
      <c r="E24" s="116">
        <f t="shared" ref="E24:AJ24" si="3">E22*E23</f>
        <v>2.8896000000000002</v>
      </c>
      <c r="F24" s="116">
        <f t="shared" si="3"/>
        <v>18.346000000000004</v>
      </c>
      <c r="G24" s="116">
        <f t="shared" si="3"/>
        <v>0.69600000000000006</v>
      </c>
      <c r="H24" s="116">
        <f t="shared" si="3"/>
        <v>5</v>
      </c>
      <c r="I24" s="116">
        <f t="shared" si="3"/>
        <v>2.1530299999999998</v>
      </c>
      <c r="J24" s="116">
        <f t="shared" si="3"/>
        <v>0.98249999999999993</v>
      </c>
      <c r="K24" s="116">
        <f t="shared" si="3"/>
        <v>0.71920000000000006</v>
      </c>
      <c r="L24" s="116">
        <f t="shared" si="3"/>
        <v>8.2208000000000006</v>
      </c>
      <c r="M24" s="116">
        <f t="shared" si="3"/>
        <v>0.84960000000000002</v>
      </c>
      <c r="N24" s="116">
        <f t="shared" si="3"/>
        <v>0.62390000000000012</v>
      </c>
      <c r="O24" s="116">
        <f t="shared" si="3"/>
        <v>2.214</v>
      </c>
      <c r="P24" s="123">
        <f t="shared" si="3"/>
        <v>50.360000000000007</v>
      </c>
      <c r="Q24" s="116">
        <f t="shared" si="3"/>
        <v>1.4003999999999999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3.8654999999999995</v>
      </c>
      <c r="W24" s="116">
        <f t="shared" si="3"/>
        <v>9.6149999999999984</v>
      </c>
      <c r="X24" s="116">
        <f t="shared" si="3"/>
        <v>0</v>
      </c>
      <c r="Y24" s="116">
        <f t="shared" si="3"/>
        <v>0</v>
      </c>
      <c r="Z24" s="116">
        <f t="shared" si="3"/>
        <v>5.9630000000000001</v>
      </c>
      <c r="AA24" s="116">
        <f t="shared" si="3"/>
        <v>12.762</v>
      </c>
      <c r="AB24" s="116">
        <f t="shared" si="3"/>
        <v>1.2968</v>
      </c>
      <c r="AC24" s="116">
        <f t="shared" si="3"/>
        <v>0</v>
      </c>
      <c r="AD24" s="116">
        <f t="shared" si="3"/>
        <v>0</v>
      </c>
      <c r="AE24" s="116">
        <f t="shared" si="3"/>
        <v>2.5575000000000001</v>
      </c>
      <c r="AF24" s="116">
        <f t="shared" si="3"/>
        <v>0</v>
      </c>
      <c r="AG24" s="116">
        <f t="shared" si="3"/>
        <v>0</v>
      </c>
      <c r="AH24" s="116">
        <f t="shared" si="3"/>
        <v>30.635099999999998</v>
      </c>
      <c r="AI24" s="116">
        <f t="shared" si="3"/>
        <v>0</v>
      </c>
      <c r="AJ24" s="116">
        <f t="shared" si="3"/>
        <v>2.6970000000000001</v>
      </c>
    </row>
    <row r="25" spans="1:36" x14ac:dyDescent="0.25">
      <c r="A25" s="24"/>
      <c r="B25" s="25"/>
      <c r="C25" s="33" t="s">
        <v>11</v>
      </c>
      <c r="D25" s="128">
        <f>SUM(D24:AJ24)</f>
        <v>201.54433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201.54433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Z19" sqref="Z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69</v>
      </c>
      <c r="AE2" s="100" t="s">
        <v>64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65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7.2999999999999995E-2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>
        <v>5.0000000000000001E-3</v>
      </c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67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8.2000000000000003E-2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68</v>
      </c>
      <c r="D18" s="16">
        <v>3.4000000000000002E-2</v>
      </c>
      <c r="E18" s="16">
        <v>1.2E-2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6"/>
      <c r="AE18" s="102">
        <v>0.02</v>
      </c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3.6000000000000004E-2</v>
      </c>
      <c r="F21" s="92">
        <f t="shared" si="0"/>
        <v>1.4E-2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0.17399999999999999</v>
      </c>
      <c r="M21" s="92">
        <f>SUM(M3:M20)</f>
        <v>1.9E-2</v>
      </c>
      <c r="N21" s="92">
        <f>SUM(N3:N20)</f>
        <v>1.3999999999999999E-2</v>
      </c>
      <c r="O21" s="92">
        <f t="shared" si="0"/>
        <v>0.04</v>
      </c>
      <c r="P21" s="92">
        <f t="shared" si="0"/>
        <v>8.2000000000000003E-2</v>
      </c>
      <c r="Q21" s="92">
        <f t="shared" si="0"/>
        <v>3.5999999999999997E-2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1.2E-2</v>
      </c>
      <c r="W21" s="92">
        <f t="shared" si="0"/>
        <v>7.2999999999999995E-2</v>
      </c>
      <c r="X21" s="92">
        <f t="shared" si="0"/>
        <v>0</v>
      </c>
      <c r="Y21" s="92">
        <f t="shared" si="0"/>
        <v>0.01</v>
      </c>
      <c r="Z21" s="92">
        <f t="shared" si="0"/>
        <v>0.155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7.0000000000000001E-3</v>
      </c>
      <c r="AE21" s="92">
        <f t="shared" si="0"/>
        <v>0.02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2.1999999999999997</v>
      </c>
      <c r="E22" s="93">
        <f>E21*$D27</f>
        <v>0.39600000000000002</v>
      </c>
      <c r="F22" s="93">
        <f>F21*$D27</f>
        <v>0.154</v>
      </c>
      <c r="G22" s="93">
        <f t="shared" ref="G22:Q22" si="1">G21*$D27</f>
        <v>8.7999999999999995E-2</v>
      </c>
      <c r="H22" s="93">
        <f>H21*$D27</f>
        <v>0.43999999999999995</v>
      </c>
      <c r="I22" s="93">
        <f>I21*$D27</f>
        <v>0.32999999999999996</v>
      </c>
      <c r="J22" s="93">
        <f t="shared" si="1"/>
        <v>0.11</v>
      </c>
      <c r="K22" s="94">
        <f>K21*$D27</f>
        <v>2.1999999999999999E-2</v>
      </c>
      <c r="L22" s="93">
        <f t="shared" si="1"/>
        <v>1.9139999999999999</v>
      </c>
      <c r="M22" s="93">
        <f t="shared" si="1"/>
        <v>0.20899999999999999</v>
      </c>
      <c r="N22" s="93">
        <f t="shared" si="1"/>
        <v>0.15399999999999997</v>
      </c>
      <c r="O22" s="93">
        <f t="shared" si="1"/>
        <v>0.44</v>
      </c>
      <c r="P22" s="93">
        <f>P21*$D27</f>
        <v>0.90200000000000002</v>
      </c>
      <c r="Q22" s="93">
        <f t="shared" si="1"/>
        <v>0.39599999999999996</v>
      </c>
      <c r="R22" s="93">
        <f>R21*$D27</f>
        <v>8.7999999999999995E-2</v>
      </c>
      <c r="S22" s="95">
        <f>S21*$D27</f>
        <v>2.2000000000000002</v>
      </c>
      <c r="T22" s="96">
        <f>T21*$D27</f>
        <v>0</v>
      </c>
      <c r="U22" s="97">
        <f>U21*D27</f>
        <v>2.1999999999999999E-2</v>
      </c>
      <c r="V22" s="97">
        <f t="shared" ref="V22:AA22" si="2">V21*$D27</f>
        <v>0.13200000000000001</v>
      </c>
      <c r="W22" s="93">
        <f t="shared" si="2"/>
        <v>0.80299999999999994</v>
      </c>
      <c r="X22" s="93">
        <f t="shared" si="2"/>
        <v>0</v>
      </c>
      <c r="Y22" s="93">
        <f t="shared" si="2"/>
        <v>0.11</v>
      </c>
      <c r="Z22" s="93">
        <f t="shared" si="2"/>
        <v>1.7050000000000001</v>
      </c>
      <c r="AA22" s="93">
        <f t="shared" si="2"/>
        <v>0</v>
      </c>
      <c r="AB22" s="93">
        <f t="shared" ref="AB22:AD22" si="3">AB21*$D27</f>
        <v>7.6999999999999999E-2</v>
      </c>
      <c r="AC22" s="93">
        <f t="shared" si="3"/>
        <v>0</v>
      </c>
      <c r="AD22" s="93">
        <f t="shared" si="3"/>
        <v>7.6999999999999999E-2</v>
      </c>
      <c r="AE22" s="93">
        <f t="shared" ref="AE22" si="4">AE21*$D27</f>
        <v>0.22</v>
      </c>
      <c r="AF22" s="93">
        <f t="shared" ref="AF22" si="5">AF21*$D27</f>
        <v>0</v>
      </c>
      <c r="AG22" s="93">
        <f t="shared" ref="AG22" si="6">AG21*$D27</f>
        <v>0.77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0.22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65.5</v>
      </c>
      <c r="K23" s="66">
        <v>359.6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300</v>
      </c>
      <c r="AE23" s="103">
        <v>102.3</v>
      </c>
      <c r="AF23" s="99">
        <v>97.69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223.07999999999998</v>
      </c>
      <c r="E24" s="98">
        <f t="shared" ref="E24:AJ24" si="10">E22*E23</f>
        <v>27.086400000000005</v>
      </c>
      <c r="F24" s="98">
        <f t="shared" si="10"/>
        <v>141.26419999999999</v>
      </c>
      <c r="G24" s="98">
        <f t="shared" si="10"/>
        <v>10.208</v>
      </c>
      <c r="H24" s="98">
        <f t="shared" si="10"/>
        <v>43.999999999999993</v>
      </c>
      <c r="I24" s="98">
        <f t="shared" si="10"/>
        <v>19.202699999999997</v>
      </c>
      <c r="J24" s="98">
        <f t="shared" si="10"/>
        <v>7.2050000000000001</v>
      </c>
      <c r="K24" s="98">
        <f t="shared" si="10"/>
        <v>7.9112</v>
      </c>
      <c r="L24" s="98">
        <f t="shared" si="10"/>
        <v>65.075999999999993</v>
      </c>
      <c r="M24" s="98">
        <f t="shared" si="10"/>
        <v>7.3985999999999992</v>
      </c>
      <c r="N24" s="98">
        <f t="shared" si="10"/>
        <v>5.7749999999999986</v>
      </c>
      <c r="O24" s="98">
        <f t="shared" si="10"/>
        <v>16.236000000000001</v>
      </c>
      <c r="P24" s="98">
        <f t="shared" si="10"/>
        <v>454.24720000000002</v>
      </c>
      <c r="Q24" s="98">
        <f t="shared" si="10"/>
        <v>15.404399999999997</v>
      </c>
      <c r="R24" s="98">
        <f t="shared" si="10"/>
        <v>12.715999999999999</v>
      </c>
      <c r="S24" s="98">
        <f t="shared" si="10"/>
        <v>20.900000000000002</v>
      </c>
      <c r="T24" s="98">
        <f t="shared" si="10"/>
        <v>0</v>
      </c>
      <c r="U24" s="98">
        <f t="shared" si="10"/>
        <v>0.30359999999999998</v>
      </c>
      <c r="V24" s="98">
        <f t="shared" si="10"/>
        <v>34.016399999999997</v>
      </c>
      <c r="W24" s="98">
        <f t="shared" si="10"/>
        <v>102.94459999999998</v>
      </c>
      <c r="X24" s="98">
        <f t="shared" si="10"/>
        <v>0</v>
      </c>
      <c r="Y24" s="98">
        <f t="shared" si="10"/>
        <v>65.592999999999989</v>
      </c>
      <c r="Z24" s="98">
        <f t="shared" si="10"/>
        <v>120.88450000000002</v>
      </c>
      <c r="AA24" s="98">
        <f t="shared" si="10"/>
        <v>0</v>
      </c>
      <c r="AB24" s="98">
        <f t="shared" si="10"/>
        <v>12.4817</v>
      </c>
      <c r="AC24" s="98">
        <f t="shared" si="10"/>
        <v>0</v>
      </c>
      <c r="AD24" s="98">
        <f t="shared" si="10"/>
        <v>23.1</v>
      </c>
      <c r="AE24" s="98">
        <f t="shared" si="10"/>
        <v>22.506</v>
      </c>
      <c r="AF24" s="98">
        <f t="shared" si="10"/>
        <v>0</v>
      </c>
      <c r="AG24" s="98">
        <f t="shared" si="10"/>
        <v>263.25529999999998</v>
      </c>
      <c r="AH24" s="98">
        <f t="shared" si="10"/>
        <v>0</v>
      </c>
      <c r="AI24" s="98">
        <f t="shared" si="10"/>
        <v>0</v>
      </c>
      <c r="AJ24" s="98">
        <f t="shared" si="10"/>
        <v>28.861799999999999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1751.6576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159.24160000000001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11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AG13" sqref="AG1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58</v>
      </c>
      <c r="AD2" s="121" t="s">
        <v>64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65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3.0000000000000001E-3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0.15</v>
      </c>
      <c r="C18" s="107" t="s">
        <v>70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02">
        <v>2.5000000000000001E-2</v>
      </c>
      <c r="AE18" s="102"/>
      <c r="AF18" s="102"/>
      <c r="AG18" s="102">
        <v>0.09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I21" si="0">SUM(E3:E20)</f>
        <v>4.2000000000000003E-2</v>
      </c>
      <c r="F21" s="27">
        <f t="shared" si="0"/>
        <v>2.0000000000000004E-2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0.112</v>
      </c>
      <c r="X21" s="27">
        <f t="shared" si="0"/>
        <v>0</v>
      </c>
      <c r="Y21" s="27">
        <f t="shared" si="0"/>
        <v>0.01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0</v>
      </c>
      <c r="AD21" s="27">
        <f t="shared" si="0"/>
        <v>2.5000000000000001E-2</v>
      </c>
      <c r="AE21" s="27">
        <f t="shared" si="0"/>
        <v>0</v>
      </c>
      <c r="AF21" s="27">
        <f t="shared" si="0"/>
        <v>0</v>
      </c>
      <c r="AG21" s="27">
        <f t="shared" si="0"/>
        <v>0.09</v>
      </c>
      <c r="AH21" s="27">
        <f t="shared" si="0"/>
        <v>0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0.26600000000000001</v>
      </c>
      <c r="E22" s="76">
        <f t="shared" ref="E22:AI22" si="1">E21*$D27</f>
        <v>4.2000000000000003E-2</v>
      </c>
      <c r="F22" s="76">
        <f t="shared" si="1"/>
        <v>2.0000000000000004E-2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0.224</v>
      </c>
      <c r="M22" s="76">
        <f t="shared" si="1"/>
        <v>2.4E-2</v>
      </c>
      <c r="N22" s="76">
        <f t="shared" si="1"/>
        <v>1.7000000000000001E-2</v>
      </c>
      <c r="O22" s="76">
        <f t="shared" si="1"/>
        <v>0.06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0.112</v>
      </c>
      <c r="X22" s="122">
        <f t="shared" si="1"/>
        <v>0</v>
      </c>
      <c r="Y22" s="76">
        <f t="shared" si="1"/>
        <v>0.01</v>
      </c>
      <c r="Z22" s="76">
        <f t="shared" si="1"/>
        <v>0.18</v>
      </c>
      <c r="AA22" s="122">
        <f t="shared" si="1"/>
        <v>8.0000000000000002E-3</v>
      </c>
      <c r="AB22" s="76">
        <f t="shared" si="1"/>
        <v>0</v>
      </c>
      <c r="AC22" s="122">
        <f t="shared" si="1"/>
        <v>0</v>
      </c>
      <c r="AD22" s="122">
        <f t="shared" si="1"/>
        <v>2.5000000000000001E-2</v>
      </c>
      <c r="AE22" s="76">
        <f t="shared" si="1"/>
        <v>0</v>
      </c>
      <c r="AF22" s="122">
        <f t="shared" si="1"/>
        <v>0</v>
      </c>
      <c r="AG22" s="122">
        <f t="shared" si="1"/>
        <v>0.09</v>
      </c>
      <c r="AH22" s="76">
        <f t="shared" si="1"/>
        <v>0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65.5</v>
      </c>
      <c r="AD23" s="101">
        <v>102.3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26.972400000000004</v>
      </c>
      <c r="E24" s="32">
        <f t="shared" ref="E24:AI24" si="2">E22*E23</f>
        <v>2.8728000000000002</v>
      </c>
      <c r="F24" s="32">
        <f t="shared" si="2"/>
        <v>18.346000000000004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0.98249999999999993</v>
      </c>
      <c r="K24" s="32">
        <f t="shared" si="2"/>
        <v>0.71920000000000006</v>
      </c>
      <c r="L24" s="32">
        <f t="shared" si="2"/>
        <v>8.2208000000000006</v>
      </c>
      <c r="M24" s="32">
        <f t="shared" si="2"/>
        <v>0.84960000000000002</v>
      </c>
      <c r="N24" s="32">
        <f t="shared" si="2"/>
        <v>0.62390000000000012</v>
      </c>
      <c r="O24" s="32">
        <f t="shared" si="2"/>
        <v>2.214</v>
      </c>
      <c r="P24" s="32">
        <f t="shared" si="2"/>
        <v>50.360000000000007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3.8654999999999995</v>
      </c>
      <c r="W24" s="32">
        <f t="shared" si="2"/>
        <v>14.3584</v>
      </c>
      <c r="X24" s="32">
        <f t="shared" si="2"/>
        <v>0</v>
      </c>
      <c r="Y24" s="32">
        <f t="shared" si="2"/>
        <v>5.9630000000000001</v>
      </c>
      <c r="Z24" s="32">
        <f t="shared" si="2"/>
        <v>12.762</v>
      </c>
      <c r="AA24" s="32">
        <f t="shared" si="2"/>
        <v>1.2968</v>
      </c>
      <c r="AB24" s="32">
        <f t="shared" si="2"/>
        <v>0</v>
      </c>
      <c r="AC24" s="32">
        <f t="shared" si="2"/>
        <v>0</v>
      </c>
      <c r="AD24" s="32">
        <f t="shared" si="2"/>
        <v>2.5575000000000001</v>
      </c>
      <c r="AE24" s="32">
        <f t="shared" si="2"/>
        <v>0</v>
      </c>
      <c r="AF24" s="32">
        <f t="shared" si="2"/>
        <v>0</v>
      </c>
      <c r="AG24" s="32">
        <f t="shared" si="2"/>
        <v>30.770099999999999</v>
      </c>
      <c r="AH24" s="32">
        <f t="shared" si="2"/>
        <v>0</v>
      </c>
      <c r="AI24" s="32">
        <f t="shared" si="2"/>
        <v>2.6978</v>
      </c>
    </row>
    <row r="25" spans="1:35" x14ac:dyDescent="0.25">
      <c r="A25" s="24"/>
      <c r="B25" s="25"/>
      <c r="C25" s="33" t="s">
        <v>11</v>
      </c>
      <c r="D25" s="128">
        <f>SUM(D24:AI24)</f>
        <v>206.75473000000002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206.75473000000002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2024-12-16T10:17:42Z</cp:lastPrinted>
  <dcterms:created xsi:type="dcterms:W3CDTF">2014-07-11T13:42:12Z</dcterms:created>
  <dcterms:modified xsi:type="dcterms:W3CDTF">2024-12-18T10:20:03Z</dcterms:modified>
</cp:coreProperties>
</file>