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<sst xmlns="http://schemas.openxmlformats.org/spreadsheetml/2006/main" count="288" uniqueCount="73">
  <si>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</si>
  <si>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</si>
  <si>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</si>
  <si>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</si>
  <si>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</si>
  <si>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</si>
  <si>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</si>
  <si>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</si>
  <si>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</si>
  <si>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</si>
  <si>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</si>
  <si>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</si>
  <si>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</si>
  <si>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</si>
  <si>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</si>
  <si>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</si>
  <si>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</si>
  <si>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</si>
  <si>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</si>
  <si>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</si>
  <si>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</si>
  <si>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</si>
  <si>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</si>
  <si>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</si>
  <si>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</si>
  <si>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</si>
  <si>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</si>
  <si>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</si>
  <si>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</si>
  <si>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</si>
  <si>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</si>
  <si>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</si>
  <si>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</si>
  <si>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</si>
  <si>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</si>
  <si>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</si>
  <si>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</si>
  <si>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</si>
  <si>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</si>
  <si>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</si>
  <si>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</si>
  <si>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</si>
  <si>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</si>
  <si>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</si>
  <si>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</si>
  <si>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</si>
  <si>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</si>
  <si>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</si>
  <si>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</si>
  <si>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</si>
  <si>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</si>
  <si>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</si>
  <si>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</si>
  <si>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</si>
  <si>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</si>
  <si>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</si>
  <si>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ряженка</t>
  </si>
  <si>
    <t>каша пшен мол</t>
  </si>
  <si>
    <t>коф нап из цикор</t>
  </si>
  <si>
    <t>икра морковная</t>
  </si>
  <si>
    <t>борщ со смет</t>
  </si>
  <si>
    <t>рожки отв</t>
  </si>
  <si>
    <t>гуляш</t>
  </si>
  <si>
    <t>булочка "Веснушка"</t>
  </si>
  <si>
    <t>цикор</t>
  </si>
  <si>
    <t>рожки</t>
  </si>
  <si>
    <t>изюи</t>
  </si>
  <si>
    <t>мол сгущ</t>
  </si>
  <si>
    <t>лим кт</t>
  </si>
  <si>
    <t>пряник</t>
  </si>
  <si>
    <t>огур сол</t>
  </si>
  <si>
    <t>перлов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</si>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</sst>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66</v>
      </c>
      <c r="AE2" s="91" t="s">
        <v>65</v>
      </c>
      <c r="AF2" s="91" t="s">
        <v>70</v>
      </c>
      <c r="AG2" s="91" t="s">
        <v>71</v>
      </c>
      <c r="AH2" s="91" t="s">
        <v>68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3.6999999999999998E-2</v>
      </c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0.12</v>
      </c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8.9999999999999993E-3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>
        <v>3.0000000000000001E-3</v>
      </c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</v>
      </c>
      <c r="E21" s="27">
        <f t="shared" ref="E21:AJ21" si="0">SUM(E3:E20)</f>
        <v>2.9000000000000001E-2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0.12</v>
      </c>
      <c r="Q21" s="27">
        <f t="shared" si="0"/>
        <v>3.6999999999999998E-2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7.4999999999999997E-2</v>
      </c>
      <c r="X21" s="27"/>
      <c r="Y21" s="27">
        <f t="shared" si="0"/>
        <v>4.8000000000000001E-2</v>
      </c>
      <c r="Z21" s="27">
        <f t="shared" si="0"/>
        <v>0</v>
      </c>
      <c r="AA21" s="27">
        <f t="shared" si="0"/>
        <v>0</v>
      </c>
      <c r="AB21" s="27">
        <f t="shared" si="0"/>
        <v>2.1999999999999999E-2</v>
      </c>
      <c r="AC21" s="27">
        <f t="shared" si="0"/>
        <v>0</v>
      </c>
      <c r="AD21" s="27">
        <f t="shared" si="0"/>
        <v>3.0000000000000001E-3</v>
      </c>
      <c r="AE21" s="27">
        <f t="shared" si="0"/>
        <v>4.4999999999999998E-2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15.200000000000001</v>
      </c>
      <c r="E22" s="76">
        <f>E21*$D27</f>
        <v>1.1020000000000001</v>
      </c>
      <c r="F22" s="76">
        <f>F21*$D27</f>
        <v>0.72200000000000009</v>
      </c>
      <c r="G22" s="76">
        <f t="shared" ref="G22:AE22" si="1">G21*$D27</f>
        <v>0.34200000000000003</v>
      </c>
      <c r="H22" s="76">
        <f>H21*$D27</f>
        <v>1.9000000000000001</v>
      </c>
      <c r="I22" s="76">
        <f>I21*$D27</f>
        <v>1.4059999999999999</v>
      </c>
      <c r="J22" s="76">
        <f>J21*$D27</f>
        <v>1.3679999999999999</v>
      </c>
      <c r="K22" s="76">
        <f>K21*$D27</f>
        <v>7.5999999999999998E-2</v>
      </c>
      <c r="L22" s="76">
        <f t="shared" si="1"/>
        <v>0.72199999999999998</v>
      </c>
      <c r="M22" s="76">
        <f t="shared" si="1"/>
        <v>1.3679999999999999</v>
      </c>
      <c r="N22" s="76">
        <f t="shared" si="1"/>
        <v>2.698</v>
      </c>
      <c r="O22" s="76">
        <f t="shared" si="1"/>
        <v>0.68399999999999994</v>
      </c>
      <c r="P22" s="76">
        <f>P21*$D27</f>
        <v>4.5599999999999996</v>
      </c>
      <c r="Q22" s="76">
        <f t="shared" si="1"/>
        <v>1.4059999999999999</v>
      </c>
      <c r="R22" s="76">
        <f t="shared" si="1"/>
        <v>0.30399999999999999</v>
      </c>
      <c r="S22" s="125">
        <f t="shared" si="1"/>
        <v>9.5</v>
      </c>
      <c r="T22" s="76">
        <f t="shared" si="1"/>
        <v>0</v>
      </c>
      <c r="U22" s="76">
        <f t="shared" si="1"/>
        <v>0.19</v>
      </c>
      <c r="V22" s="76">
        <f t="shared" si="1"/>
        <v>0.45600000000000002</v>
      </c>
      <c r="W22" s="76">
        <f t="shared" si="1"/>
        <v>2.85</v>
      </c>
      <c r="X22" s="76">
        <v>0.1</v>
      </c>
      <c r="Y22" s="76">
        <f t="shared" si="1"/>
        <v>1.8240000000000001</v>
      </c>
      <c r="Z22" s="76">
        <f t="shared" si="1"/>
        <v>0</v>
      </c>
      <c r="AA22" s="76">
        <f t="shared" si="1"/>
        <v>0</v>
      </c>
      <c r="AB22" s="76">
        <f t="shared" si="1"/>
        <v>0.83599999999999997</v>
      </c>
      <c r="AC22" s="76">
        <f t="shared" si="1"/>
        <v>0</v>
      </c>
      <c r="AD22" s="76">
        <f t="shared" si="1"/>
        <v>0.114</v>
      </c>
      <c r="AE22" s="76">
        <f t="shared" si="1"/>
        <v>1.71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52.4</v>
      </c>
      <c r="K23" s="30">
        <v>359.6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65.900000000000006</v>
      </c>
      <c r="AF23" s="3">
        <v>71.430000000000007</v>
      </c>
      <c r="AG23" s="3">
        <v>30.6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1498.72</v>
      </c>
      <c r="E24" s="32">
        <f t="shared" ref="E24:AJ24" si="2">E22*E23</f>
        <v>75.376800000000017</v>
      </c>
      <c r="F24" s="32">
        <f t="shared" si="2"/>
        <v>662.29060000000004</v>
      </c>
      <c r="G24" s="32">
        <f t="shared" si="2"/>
        <v>39.672000000000004</v>
      </c>
      <c r="H24" s="32">
        <f t="shared" si="2"/>
        <v>190</v>
      </c>
      <c r="I24" s="32">
        <f t="shared" si="2"/>
        <v>81.815139999999985</v>
      </c>
      <c r="J24" s="32">
        <f t="shared" si="2"/>
        <v>71.683199999999985</v>
      </c>
      <c r="K24" s="32">
        <f t="shared" si="2"/>
        <v>27.329600000000003</v>
      </c>
      <c r="L24" s="32">
        <f t="shared" si="2"/>
        <v>24.547999999999998</v>
      </c>
      <c r="M24" s="32">
        <f t="shared" si="2"/>
        <v>48.427199999999992</v>
      </c>
      <c r="N24" s="32">
        <f t="shared" si="2"/>
        <v>101.175</v>
      </c>
      <c r="O24" s="32">
        <f t="shared" si="2"/>
        <v>25.239599999999996</v>
      </c>
      <c r="P24" s="32">
        <f t="shared" si="2"/>
        <v>2296.4159999999997</v>
      </c>
      <c r="Q24" s="32">
        <f t="shared" si="2"/>
        <v>54.693399999999997</v>
      </c>
      <c r="R24" s="32">
        <f t="shared" si="2"/>
        <v>43.927999999999997</v>
      </c>
      <c r="S24" s="32">
        <v>0.98</v>
      </c>
      <c r="T24" s="32">
        <f t="shared" si="2"/>
        <v>0</v>
      </c>
      <c r="U24" s="32">
        <f t="shared" si="2"/>
        <v>2.6220000000000003</v>
      </c>
      <c r="V24" s="32">
        <f t="shared" si="2"/>
        <v>117.5112</v>
      </c>
      <c r="W24" s="32">
        <f t="shared" si="2"/>
        <v>365.37</v>
      </c>
      <c r="X24" s="32">
        <f t="shared" si="2"/>
        <v>13.040000000000001</v>
      </c>
      <c r="Y24" s="32">
        <f t="shared" si="2"/>
        <v>72.230400000000003</v>
      </c>
      <c r="Z24" s="32">
        <f t="shared" si="2"/>
        <v>0</v>
      </c>
      <c r="AA24" s="32">
        <f t="shared" si="2"/>
        <v>0</v>
      </c>
      <c r="AB24" s="32">
        <f t="shared" si="2"/>
        <v>135.51559999999998</v>
      </c>
      <c r="AC24" s="32">
        <f t="shared" si="2"/>
        <v>0</v>
      </c>
      <c r="AD24" s="32">
        <f t="shared" si="2"/>
        <v>23.7576</v>
      </c>
      <c r="AE24" s="32">
        <f t="shared" si="2"/>
        <v>112.68900000000001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6085.0303399999993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160.13237736842103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38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65</v>
      </c>
      <c r="AF2" s="117" t="s">
        <v>71</v>
      </c>
      <c r="AG2" s="117" t="s">
        <v>56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x14ac:dyDescent="0.25">
      <c r="A14" s="127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8.9999999999999993E-3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</v>
      </c>
      <c r="E21" s="110">
        <f t="shared" ref="E21:AJ21" si="0">SUM(E3:E20)</f>
        <v>2.9000000000000001E-2</v>
      </c>
      <c r="F21" s="110">
        <f t="shared" si="0"/>
        <v>1.9000000000000003E-2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3.5999999999999997E-2</v>
      </c>
      <c r="K21" s="110">
        <f t="shared" si="0"/>
        <v>2E-3</v>
      </c>
      <c r="L21" s="110">
        <f t="shared" si="0"/>
        <v>1.9E-2</v>
      </c>
      <c r="M21" s="110">
        <f t="shared" si="0"/>
        <v>3.5999999999999997E-2</v>
      </c>
      <c r="N21" s="110">
        <f t="shared" si="0"/>
        <v>7.0999999999999994E-2</v>
      </c>
      <c r="O21" s="110">
        <f t="shared" si="0"/>
        <v>1.7999999999999999E-2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4.8000000000000001E-2</v>
      </c>
      <c r="Z21" s="110">
        <f t="shared" si="0"/>
        <v>0</v>
      </c>
      <c r="AA21" s="110">
        <f t="shared" si="0"/>
        <v>0</v>
      </c>
      <c r="AB21" s="110">
        <f t="shared" si="0"/>
        <v>2.1999999999999999E-2</v>
      </c>
      <c r="AC21" s="110">
        <f t="shared" si="0"/>
        <v>0</v>
      </c>
      <c r="AD21" s="110">
        <f t="shared" si="0"/>
        <v>0</v>
      </c>
      <c r="AE21" s="110">
        <f t="shared" si="0"/>
        <v>4.4999999999999998E-2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</v>
      </c>
      <c r="E22" s="112">
        <f>E21*$D27</f>
        <v>2.9000000000000001E-2</v>
      </c>
      <c r="F22" s="112">
        <f>F21*$D27</f>
        <v>1.9000000000000003E-2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3.5999999999999997E-2</v>
      </c>
      <c r="K22" s="118">
        <f>K21*$D27</f>
        <v>2E-3</v>
      </c>
      <c r="L22" s="112">
        <f t="shared" si="1"/>
        <v>1.9E-2</v>
      </c>
      <c r="M22" s="112">
        <f t="shared" si="1"/>
        <v>3.5999999999999997E-2</v>
      </c>
      <c r="N22" s="112">
        <f t="shared" si="1"/>
        <v>7.0999999999999994E-2</v>
      </c>
      <c r="O22" s="112">
        <f t="shared" si="1"/>
        <v>1.7999999999999999E-2</v>
      </c>
      <c r="P22" s="112">
        <f>P21*$D27</f>
        <v>0.1</v>
      </c>
      <c r="Q22" s="112">
        <f t="shared" si="1"/>
        <v>3.5999999999999997E-2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4.8000000000000001E-2</v>
      </c>
      <c r="Z22" s="112">
        <f>Z21*D27</f>
        <v>0</v>
      </c>
      <c r="AA22" s="112">
        <f>AA21*$D27</f>
        <v>0</v>
      </c>
      <c r="AB22" s="118">
        <f t="shared" ref="AB22:AJ22" si="2">AB21*$D27</f>
        <v>2.1999999999999999E-2</v>
      </c>
      <c r="AC22" s="112">
        <f t="shared" si="2"/>
        <v>0</v>
      </c>
      <c r="AD22" s="112">
        <f t="shared" si="2"/>
        <v>0</v>
      </c>
      <c r="AE22" s="112">
        <f t="shared" si="2"/>
        <v>4.4999999999999998E-2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52.4</v>
      </c>
      <c r="K23" s="115">
        <v>359.6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65.900000000000006</v>
      </c>
      <c r="AF23" s="55">
        <v>30.6</v>
      </c>
      <c r="AG23" s="55">
        <v>97.69</v>
      </c>
      <c r="AH23" s="55">
        <v>340.39</v>
      </c>
      <c r="AI23" s="55">
        <v>216.3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40.56</v>
      </c>
      <c r="E24" s="116">
        <f t="shared" ref="E24:AJ24" si="3">E22*E23</f>
        <v>1.9952000000000001</v>
      </c>
      <c r="F24" s="116">
        <f t="shared" si="3"/>
        <v>17.428700000000003</v>
      </c>
      <c r="G24" s="116">
        <f t="shared" si="3"/>
        <v>1.044</v>
      </c>
      <c r="H24" s="116">
        <f t="shared" si="3"/>
        <v>5</v>
      </c>
      <c r="I24" s="116">
        <f t="shared" si="3"/>
        <v>2.1530299999999998</v>
      </c>
      <c r="J24" s="116">
        <f t="shared" si="3"/>
        <v>1.8863999999999999</v>
      </c>
      <c r="K24" s="116">
        <f t="shared" si="3"/>
        <v>0.71920000000000006</v>
      </c>
      <c r="L24" s="116">
        <f t="shared" si="3"/>
        <v>0.69730000000000003</v>
      </c>
      <c r="M24" s="116">
        <f t="shared" si="3"/>
        <v>1.2743999999999998</v>
      </c>
      <c r="N24" s="116">
        <f t="shared" si="3"/>
        <v>2.6057000000000001</v>
      </c>
      <c r="O24" s="116">
        <f t="shared" si="3"/>
        <v>0.6641999999999999</v>
      </c>
      <c r="P24" s="123">
        <f t="shared" si="3"/>
        <v>50.360000000000007</v>
      </c>
      <c r="Q24" s="116">
        <f t="shared" si="3"/>
        <v>1.4003999999999999</v>
      </c>
      <c r="R24" s="116">
        <f t="shared" si="3"/>
        <v>1.1559999999999999</v>
      </c>
      <c r="S24" s="116">
        <f t="shared" si="3"/>
        <v>9.5</v>
      </c>
      <c r="T24" s="116">
        <f t="shared" si="3"/>
        <v>0</v>
      </c>
      <c r="U24" s="116">
        <f t="shared" si="3"/>
        <v>6.9000000000000006E-2</v>
      </c>
      <c r="V24" s="116">
        <f t="shared" si="3"/>
        <v>2.577</v>
      </c>
      <c r="W24" s="116">
        <f t="shared" si="3"/>
        <v>9.6149999999999984</v>
      </c>
      <c r="X24" s="116">
        <f t="shared" si="3"/>
        <v>0</v>
      </c>
      <c r="Y24" s="116">
        <f t="shared" si="3"/>
        <v>1.9008</v>
      </c>
      <c r="Z24" s="116">
        <f t="shared" si="3"/>
        <v>0</v>
      </c>
      <c r="AA24" s="116">
        <f t="shared" si="3"/>
        <v>0</v>
      </c>
      <c r="AB24" s="116">
        <f t="shared" si="3"/>
        <v>3.5661999999999998</v>
      </c>
      <c r="AC24" s="116">
        <f t="shared" si="3"/>
        <v>0</v>
      </c>
      <c r="AD24" s="116">
        <f t="shared" si="3"/>
        <v>0</v>
      </c>
      <c r="AE24" s="116">
        <f t="shared" si="3"/>
        <v>2.9655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159.13802999999999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159.13802999999999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55</v>
      </c>
      <c r="K2" s="63" t="s">
        <v>64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65</v>
      </c>
      <c r="AE2" s="100" t="s">
        <v>71</v>
      </c>
      <c r="AF2" s="91" t="s">
        <v>56</v>
      </c>
      <c r="AG2" s="91" t="s">
        <v>48</v>
      </c>
      <c r="AH2" s="91" t="s">
        <v>53</v>
      </c>
      <c r="AI2" s="91" t="s">
        <v>67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57</v>
      </c>
      <c r="D3" s="16">
        <v>7.2999999999999995E-2</v>
      </c>
      <c r="E3" s="16">
        <v>3.0000000000000001E-3</v>
      </c>
      <c r="F3" s="16">
        <v>3.0000000000000001E-3</v>
      </c>
      <c r="G3" s="16"/>
      <c r="H3" s="16"/>
      <c r="I3" s="16"/>
      <c r="J3" s="16">
        <v>2.5999999999999999E-2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58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61</v>
      </c>
      <c r="D13" s="16"/>
      <c r="E13" s="16"/>
      <c r="F13" s="16">
        <v>3.0000000000000001E-3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>
        <v>3.5000000000000003E-2</v>
      </c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0.05</v>
      </c>
      <c r="C14" s="108" t="s">
        <v>62</v>
      </c>
      <c r="D14" s="16"/>
      <c r="E14" s="16"/>
      <c r="F14" s="16"/>
      <c r="G14" s="16">
        <v>2E-3</v>
      </c>
      <c r="H14" s="16"/>
      <c r="I14" s="16"/>
      <c r="J14" s="16"/>
      <c r="K14" s="16"/>
      <c r="L14" s="16"/>
      <c r="M14" s="16">
        <v>1.2E-2</v>
      </c>
      <c r="N14" s="16"/>
      <c r="O14" s="16"/>
      <c r="P14" s="16">
        <v>0.09</v>
      </c>
      <c r="Q14" s="16"/>
      <c r="R14" s="16"/>
      <c r="S14" s="68"/>
      <c r="T14" s="71"/>
      <c r="U14" s="74"/>
      <c r="V14" s="16"/>
      <c r="W14" s="16"/>
      <c r="X14" s="16">
        <v>2E-3</v>
      </c>
      <c r="Y14" s="16"/>
      <c r="Z14" s="16"/>
      <c r="AA14" s="16"/>
      <c r="AB14" s="16">
        <v>5.0000000000000001E-3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0.05</v>
      </c>
      <c r="C18" s="108" t="s">
        <v>63</v>
      </c>
      <c r="D18" s="16"/>
      <c r="E18" s="16">
        <v>4.0000000000000001E-3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3.5000000000000003E-2</v>
      </c>
      <c r="Y18" s="16"/>
      <c r="Z18" s="16"/>
      <c r="AA18" s="16"/>
      <c r="AB18" s="16"/>
      <c r="AC18" s="16">
        <v>2E-3</v>
      </c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0.16300000000000001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0.311</v>
      </c>
      <c r="E21" s="92">
        <f t="shared" ref="E21:AJ21" si="0">SUM(E3:E20)</f>
        <v>2.5000000000000001E-2</v>
      </c>
      <c r="F21" s="92">
        <f t="shared" si="0"/>
        <v>1.3000000000000001E-2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2.5999999999999999E-2</v>
      </c>
      <c r="K21" s="92">
        <f t="shared" si="0"/>
        <v>2E-3</v>
      </c>
      <c r="L21" s="92">
        <f t="shared" si="0"/>
        <v>1.9E-2</v>
      </c>
      <c r="M21" s="92">
        <f>SUM(M3:M20)</f>
        <v>2.9000000000000001E-2</v>
      </c>
      <c r="N21" s="92">
        <f>SUM(N3:N20)</f>
        <v>5.1000000000000004E-2</v>
      </c>
      <c r="O21" s="92">
        <f t="shared" si="0"/>
        <v>1.7999999999999999E-2</v>
      </c>
      <c r="P21" s="92">
        <f t="shared" si="0"/>
        <v>0.09</v>
      </c>
      <c r="Q21" s="92">
        <f t="shared" si="0"/>
        <v>3.5999999999999997E-2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7.0999999999999994E-2</v>
      </c>
      <c r="X21" s="92">
        <f t="shared" si="0"/>
        <v>3.7000000000000005E-2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1.4999999999999999E-2</v>
      </c>
      <c r="AC21" s="92">
        <f t="shared" si="0"/>
        <v>2E-3</v>
      </c>
      <c r="AD21" s="92">
        <f t="shared" si="0"/>
        <v>3.5000000000000003E-2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2.7989999999999999</v>
      </c>
      <c r="E22" s="93">
        <f>E21*$D27</f>
        <v>0.22500000000000001</v>
      </c>
      <c r="F22" s="93">
        <f>F21*$D27</f>
        <v>0.11700000000000001</v>
      </c>
      <c r="G22" s="93">
        <f t="shared" ref="G22:Q22" si="1">G21*$D27</f>
        <v>7.2000000000000008E-2</v>
      </c>
      <c r="H22" s="93">
        <f>H21*$D27</f>
        <v>0.35999999999999993</v>
      </c>
      <c r="I22" s="93">
        <f>I21*$D27</f>
        <v>0.27</v>
      </c>
      <c r="J22" s="93">
        <f t="shared" si="1"/>
        <v>0.23399999999999999</v>
      </c>
      <c r="K22" s="94">
        <f>K21*$D27</f>
        <v>1.8000000000000002E-2</v>
      </c>
      <c r="L22" s="93">
        <f t="shared" si="1"/>
        <v>0.17099999999999999</v>
      </c>
      <c r="M22" s="93">
        <f t="shared" si="1"/>
        <v>0.26100000000000001</v>
      </c>
      <c r="N22" s="93">
        <f t="shared" si="1"/>
        <v>0.45900000000000002</v>
      </c>
      <c r="O22" s="93">
        <f t="shared" si="1"/>
        <v>0.16199999999999998</v>
      </c>
      <c r="P22" s="93">
        <f>P21*$D27</f>
        <v>0.80999999999999994</v>
      </c>
      <c r="Q22" s="93">
        <f t="shared" si="1"/>
        <v>0.32399999999999995</v>
      </c>
      <c r="R22" s="93">
        <f>R21*$D27</f>
        <v>5.3999999999999999E-2</v>
      </c>
      <c r="S22" s="95">
        <f>S21*$D27</f>
        <v>1.8</v>
      </c>
      <c r="T22" s="96">
        <f>T21*$D27</f>
        <v>0</v>
      </c>
      <c r="U22" s="97">
        <f>U21*D27</f>
        <v>1.8000000000000002E-2</v>
      </c>
      <c r="V22" s="97">
        <f t="shared" ref="V22:AA22" si="2">V21*$D27</f>
        <v>7.2000000000000008E-2</v>
      </c>
      <c r="W22" s="93">
        <f t="shared" si="2"/>
        <v>0.6389999999999999</v>
      </c>
      <c r="X22" s="93">
        <f t="shared" si="2"/>
        <v>0.33300000000000007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0.13500000000000001</v>
      </c>
      <c r="AC22" s="93">
        <f t="shared" si="3"/>
        <v>1.8000000000000002E-2</v>
      </c>
      <c r="AD22" s="93">
        <f t="shared" si="3"/>
        <v>0.31500000000000006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52.4</v>
      </c>
      <c r="K23" s="66">
        <v>359.6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65.900000000000006</v>
      </c>
      <c r="AE23" s="103">
        <v>30.6</v>
      </c>
      <c r="AF23" s="99">
        <v>97.69</v>
      </c>
      <c r="AG23" s="99">
        <v>341.89</v>
      </c>
      <c r="AH23" s="99">
        <v>216.3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283.8186</v>
      </c>
      <c r="E24" s="98">
        <f t="shared" ref="E24:AJ24" si="10">E22*E23</f>
        <v>15.390000000000002</v>
      </c>
      <c r="F24" s="98">
        <f t="shared" si="10"/>
        <v>107.3241</v>
      </c>
      <c r="G24" s="98">
        <f t="shared" si="10"/>
        <v>8.3520000000000003</v>
      </c>
      <c r="H24" s="98">
        <f t="shared" si="10"/>
        <v>35.999999999999993</v>
      </c>
      <c r="I24" s="98">
        <f t="shared" si="10"/>
        <v>15.7113</v>
      </c>
      <c r="J24" s="98">
        <f t="shared" si="10"/>
        <v>12.2616</v>
      </c>
      <c r="K24" s="98">
        <f t="shared" si="10"/>
        <v>6.4728000000000012</v>
      </c>
      <c r="L24" s="98">
        <f t="shared" si="10"/>
        <v>5.8139999999999992</v>
      </c>
      <c r="M24" s="98">
        <f t="shared" si="10"/>
        <v>9.2393999999999998</v>
      </c>
      <c r="N24" s="98">
        <f t="shared" si="10"/>
        <v>17.212500000000002</v>
      </c>
      <c r="O24" s="98">
        <f t="shared" si="10"/>
        <v>5.9777999999999993</v>
      </c>
      <c r="P24" s="98">
        <f t="shared" si="10"/>
        <v>407.916</v>
      </c>
      <c r="Q24" s="98">
        <f t="shared" si="10"/>
        <v>12.603599999999998</v>
      </c>
      <c r="R24" s="98">
        <f t="shared" si="10"/>
        <v>7.8029999999999999</v>
      </c>
      <c r="S24" s="98">
        <f t="shared" si="10"/>
        <v>17.100000000000001</v>
      </c>
      <c r="T24" s="98">
        <f t="shared" si="10"/>
        <v>0</v>
      </c>
      <c r="U24" s="98">
        <f t="shared" si="10"/>
        <v>0.24840000000000004</v>
      </c>
      <c r="V24" s="98">
        <f t="shared" si="10"/>
        <v>18.554400000000001</v>
      </c>
      <c r="W24" s="98">
        <f t="shared" si="10"/>
        <v>81.919799999999981</v>
      </c>
      <c r="X24" s="98">
        <f t="shared" si="10"/>
        <v>13.186800000000003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21.883500000000002</v>
      </c>
      <c r="AC24" s="98">
        <f t="shared" si="10"/>
        <v>3.7512000000000008</v>
      </c>
      <c r="AD24" s="98">
        <f t="shared" si="10"/>
        <v>20.758500000000005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1129.2992999999997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125.47769999999997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9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N20" sqref="N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65</v>
      </c>
      <c r="AD2" s="121" t="s">
        <v>69</v>
      </c>
      <c r="AE2" s="121" t="s">
        <v>53</v>
      </c>
      <c r="AF2" s="121" t="s">
        <v>56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>
        <v>4.4999999999999998E-2</v>
      </c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16">
        <v>3.0000000000000001E-3</v>
      </c>
      <c r="Y14" s="16"/>
      <c r="Z14" s="16"/>
      <c r="AA14" s="16">
        <v>8.9999999999999993E-3</v>
      </c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4.4999999999999998E-2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</v>
      </c>
      <c r="E21" s="27">
        <f t="shared" ref="E21:AI21" si="0">SUM(E3:E20)</f>
        <v>2.9000000000000001E-2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4.8000000000000001E-2</v>
      </c>
      <c r="Y21" s="27">
        <f t="shared" si="0"/>
        <v>0</v>
      </c>
      <c r="Z21" s="27">
        <f t="shared" si="0"/>
        <v>0</v>
      </c>
      <c r="AA21" s="27">
        <f t="shared" si="0"/>
        <v>2.1999999999999999E-2</v>
      </c>
      <c r="AB21" s="27">
        <f t="shared" si="0"/>
        <v>0</v>
      </c>
      <c r="AC21" s="27">
        <f t="shared" si="0"/>
        <v>4.4999999999999998E-2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</v>
      </c>
      <c r="E22" s="76">
        <f t="shared" ref="E22:AI22" si="1">E21*$D27</f>
        <v>2.9000000000000001E-2</v>
      </c>
      <c r="F22" s="76">
        <f t="shared" si="1"/>
        <v>1.9000000000000003E-2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3.5999999999999997E-2</v>
      </c>
      <c r="K22" s="122">
        <f t="shared" si="1"/>
        <v>2E-3</v>
      </c>
      <c r="L22" s="76">
        <f t="shared" si="1"/>
        <v>1.9E-2</v>
      </c>
      <c r="M22" s="76">
        <f t="shared" si="1"/>
        <v>3.5999999999999997E-2</v>
      </c>
      <c r="N22" s="76">
        <f t="shared" si="1"/>
        <v>7.0999999999999994E-2</v>
      </c>
      <c r="O22" s="76">
        <f t="shared" si="1"/>
        <v>1.7999999999999999E-2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4.8000000000000001E-2</v>
      </c>
      <c r="Y22" s="76">
        <f t="shared" si="1"/>
        <v>0</v>
      </c>
      <c r="Z22" s="76">
        <f t="shared" si="1"/>
        <v>0</v>
      </c>
      <c r="AA22" s="122">
        <f t="shared" si="1"/>
        <v>2.1999999999999999E-2</v>
      </c>
      <c r="AB22" s="76">
        <f t="shared" si="1"/>
        <v>0</v>
      </c>
      <c r="AC22" s="122">
        <f t="shared" si="1"/>
        <v>4.4999999999999998E-2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52.4</v>
      </c>
      <c r="K23" s="30">
        <v>359.6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65.900000000000006</v>
      </c>
      <c r="AD23" s="101">
        <v>171.8</v>
      </c>
      <c r="AE23" s="3">
        <v>216.3</v>
      </c>
      <c r="AF23" s="3">
        <v>97.69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40.56</v>
      </c>
      <c r="E24" s="32">
        <f t="shared" ref="E24:AI24" si="2">E22*E23</f>
        <v>1.9836000000000003</v>
      </c>
      <c r="F24" s="32">
        <f t="shared" si="2"/>
        <v>17.428700000000003</v>
      </c>
      <c r="G24" s="32">
        <f t="shared" si="2"/>
        <v>1.044</v>
      </c>
      <c r="H24" s="32">
        <f t="shared" si="2"/>
        <v>5</v>
      </c>
      <c r="I24" s="32">
        <f t="shared" si="2"/>
        <v>2.1530299999999998</v>
      </c>
      <c r="J24" s="32">
        <f t="shared" si="2"/>
        <v>1.8863999999999999</v>
      </c>
      <c r="K24" s="32">
        <f t="shared" si="2"/>
        <v>0.71920000000000006</v>
      </c>
      <c r="L24" s="32">
        <f t="shared" si="2"/>
        <v>0.69730000000000003</v>
      </c>
      <c r="M24" s="32">
        <f t="shared" si="2"/>
        <v>1.2743999999999998</v>
      </c>
      <c r="N24" s="32">
        <f t="shared" si="2"/>
        <v>2.6057000000000001</v>
      </c>
      <c r="O24" s="32">
        <f t="shared" si="2"/>
        <v>0.6641999999999999</v>
      </c>
      <c r="P24" s="32">
        <f t="shared" si="2"/>
        <v>50.360000000000007</v>
      </c>
      <c r="Q24" s="32">
        <f t="shared" si="2"/>
        <v>1.4003999999999999</v>
      </c>
      <c r="R24" s="32">
        <f t="shared" si="2"/>
        <v>1.1559999999999999</v>
      </c>
      <c r="S24" s="32">
        <f t="shared" si="2"/>
        <v>9.5</v>
      </c>
      <c r="T24" s="32">
        <f t="shared" si="2"/>
        <v>0</v>
      </c>
      <c r="U24" s="32">
        <f t="shared" si="2"/>
        <v>6.9000000000000006E-2</v>
      </c>
      <c r="V24" s="32">
        <f t="shared" si="2"/>
        <v>2.577</v>
      </c>
      <c r="W24" s="32">
        <f t="shared" si="2"/>
        <v>9.6149999999999984</v>
      </c>
      <c r="X24" s="32">
        <f t="shared" si="2"/>
        <v>1.9008</v>
      </c>
      <c r="Y24" s="32">
        <f t="shared" si="2"/>
        <v>0</v>
      </c>
      <c r="Z24" s="32">
        <f t="shared" si="2"/>
        <v>0</v>
      </c>
      <c r="AA24" s="32">
        <f t="shared" si="2"/>
        <v>3.5661999999999998</v>
      </c>
      <c r="AB24" s="32">
        <f t="shared" si="2"/>
        <v>0</v>
      </c>
      <c r="AC24" s="32">
        <f t="shared" si="2"/>
        <v>2.9655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159.12643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159.12643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2024-12-12T07:02:32Z</cp:lastPrinted>
  <dcterms:created xsi:type="dcterms:W3CDTF">2014-07-11T13:42:12Z</dcterms:created>
  <dcterms:modified xsi:type="dcterms:W3CDTF">2024-12-12T07:07:28Z</dcterms:modified>
</cp:coreProperties>
</file>