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<sst xmlns="http://schemas.openxmlformats.org/spreadsheetml/2006/main" count="288" uniqueCount="72">
  <si>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</si>
  <si>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</si>
  <si>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</si>
  <si>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</si>
  <si>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</si>
  <si>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</si>
  <si>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</si>
  <si>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</si>
  <si>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</si>
  <si>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</si>
  <si>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</si>
  <si>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</si>
  <si>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</si>
  <si>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</si>
  <si>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</si>
  <si>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</si>
  <si>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</si>
  <si>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</si>
  <si>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</si>
  <si>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</si>
  <si>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</si>
  <si>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</si>
  <si>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</si>
  <si>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</si>
  <si>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</si>
  <si>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</si>
  <si>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</si>
  <si>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</si>
  <si>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</si>
  <si>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</si>
  <si>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</si>
  <si>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</si>
  <si>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</si>
  <si>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</si>
  <si>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</si>
  <si>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</si>
  <si>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</si>
  <si>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</si>
  <si>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</si>
  <si>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</si>
  <si>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</si>
  <si>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</si>
  <si>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</si>
  <si>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</si>
  <si>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</si>
  <si>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</si>
  <si>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</si>
  <si>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</si>
  <si>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</si>
  <si>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</si>
  <si>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</si>
  <si>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</si>
  <si>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</si>
  <si>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</si>
  <si>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</si>
  <si>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</si>
  <si>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какао</t>
  </si>
  <si>
    <t>изюи</t>
  </si>
  <si>
    <t>мол сгущ</t>
  </si>
  <si>
    <t>лим кт</t>
  </si>
  <si>
    <t>пряник</t>
  </si>
  <si>
    <t>курица</t>
  </si>
  <si>
    <t>суп мол рисов</t>
  </si>
  <si>
    <t>какао с молоком</t>
  </si>
  <si>
    <t>салат из св кап</t>
  </si>
  <si>
    <t>рассол со смет</t>
  </si>
  <si>
    <t>запеканка карт с мяс</t>
  </si>
  <si>
    <t>соус томатный</t>
  </si>
  <si>
    <t>ватрушка</t>
  </si>
  <si>
    <t>рис</t>
  </si>
  <si>
    <t>огур сол</t>
  </si>
  <si>
    <t>перлов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</si>
</sst>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O20" sqref="O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61</v>
      </c>
      <c r="AF2" s="91" t="s">
        <v>70</v>
      </c>
      <c r="AG2" s="91" t="s">
        <v>71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7.5999999999999998E-2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1.2E-2</v>
      </c>
      <c r="AG12" s="102">
        <v>8.0000000000000002E-3</v>
      </c>
      <c r="AH12" s="102"/>
      <c r="AI12" s="102"/>
      <c r="AJ12" s="102"/>
    </row>
    <row r="13" spans="1:36" ht="15" customHeight="1" x14ac:dyDescent="0.25">
      <c r="A13" s="135"/>
      <c r="B13" s="21">
        <v>0.18</v>
      </c>
      <c r="C13" s="107" t="s">
        <v>66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0.2</v>
      </c>
      <c r="M13" s="16"/>
      <c r="N13" s="16"/>
      <c r="O13" s="16"/>
      <c r="P13" s="16">
        <v>0.13600000000000001</v>
      </c>
      <c r="Q13" s="16"/>
      <c r="R13" s="16"/>
      <c r="S13" s="48">
        <v>0.33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0.03</v>
      </c>
      <c r="C14" s="107" t="s">
        <v>67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6.0000000000000001E-3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>
        <v>0.04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0.23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0.24999999999999997</v>
      </c>
      <c r="E21" s="27">
        <f t="shared" ref="E21:AJ21" si="0">SUM(E3:E20)</f>
        <v>4.3000000000000003E-2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0.27200000000000002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0.13600000000000001</v>
      </c>
      <c r="Q21" s="27">
        <f t="shared" si="0"/>
        <v>0</v>
      </c>
      <c r="R21" s="27">
        <f t="shared" si="0"/>
        <v>8.0000000000000002E-3</v>
      </c>
      <c r="S21" s="27">
        <f t="shared" si="0"/>
        <v>0.58000000000000007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7.5999999999999998E-2</v>
      </c>
      <c r="X21" s="27"/>
      <c r="Y21" s="27">
        <f t="shared" si="0"/>
        <v>3.8000000000000006E-2</v>
      </c>
      <c r="Z21" s="27">
        <f t="shared" si="0"/>
        <v>0</v>
      </c>
      <c r="AA21" s="27">
        <f t="shared" si="0"/>
        <v>0.23</v>
      </c>
      <c r="AB21" s="27">
        <f t="shared" si="0"/>
        <v>5.0000000000000001E-3</v>
      </c>
      <c r="AC21" s="27">
        <f t="shared" si="0"/>
        <v>0</v>
      </c>
      <c r="AD21" s="27">
        <f t="shared" si="0"/>
        <v>0</v>
      </c>
      <c r="AE21" s="27">
        <f t="shared" si="0"/>
        <v>0</v>
      </c>
      <c r="AF21" s="27">
        <f t="shared" si="0"/>
        <v>1.2E-2</v>
      </c>
      <c r="AG21" s="27">
        <f t="shared" si="0"/>
        <v>8.0000000000000002E-3</v>
      </c>
      <c r="AH21" s="27">
        <f t="shared" si="0"/>
        <v>0</v>
      </c>
      <c r="AI21" s="27">
        <f t="shared" si="0"/>
        <v>0.04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9.2499999999999982</v>
      </c>
      <c r="E22" s="76">
        <f>E21*$D27</f>
        <v>1.5910000000000002</v>
      </c>
      <c r="F22" s="76">
        <f>F21*$D27</f>
        <v>0.92500000000000004</v>
      </c>
      <c r="G22" s="76">
        <f t="shared" ref="G22:AE22" si="1">G21*$D27</f>
        <v>0.33300000000000002</v>
      </c>
      <c r="H22" s="76">
        <f>H21*$D27</f>
        <v>1.85</v>
      </c>
      <c r="I22" s="76">
        <f>I21*$D27</f>
        <v>1.369</v>
      </c>
      <c r="J22" s="76">
        <f>J21*$D27</f>
        <v>1.036</v>
      </c>
      <c r="K22" s="76">
        <f>K21*$D27</f>
        <v>7.3999999999999996E-2</v>
      </c>
      <c r="L22" s="76">
        <f t="shared" si="1"/>
        <v>10.064</v>
      </c>
      <c r="M22" s="76">
        <f t="shared" si="1"/>
        <v>0.33299999999999996</v>
      </c>
      <c r="N22" s="76">
        <f t="shared" si="1"/>
        <v>1.036</v>
      </c>
      <c r="O22" s="76">
        <f t="shared" si="1"/>
        <v>2.2199999999999998</v>
      </c>
      <c r="P22" s="76">
        <f>P21*$D27</f>
        <v>5.032</v>
      </c>
      <c r="Q22" s="76">
        <f t="shared" si="1"/>
        <v>0</v>
      </c>
      <c r="R22" s="76">
        <f t="shared" si="1"/>
        <v>0.29599999999999999</v>
      </c>
      <c r="S22" s="125">
        <f t="shared" si="1"/>
        <v>21.46</v>
      </c>
      <c r="T22" s="76">
        <f t="shared" si="1"/>
        <v>0</v>
      </c>
      <c r="U22" s="76">
        <f t="shared" si="1"/>
        <v>0.185</v>
      </c>
      <c r="V22" s="76">
        <f t="shared" si="1"/>
        <v>0.44400000000000001</v>
      </c>
      <c r="W22" s="76">
        <f t="shared" si="1"/>
        <v>2.8119999999999998</v>
      </c>
      <c r="X22" s="76">
        <v>0.1</v>
      </c>
      <c r="Y22" s="76">
        <f t="shared" si="1"/>
        <v>1.4060000000000001</v>
      </c>
      <c r="Z22" s="76">
        <f t="shared" si="1"/>
        <v>0</v>
      </c>
      <c r="AA22" s="76">
        <f t="shared" si="1"/>
        <v>8.51</v>
      </c>
      <c r="AB22" s="76">
        <f t="shared" si="1"/>
        <v>0.185</v>
      </c>
      <c r="AC22" s="76">
        <f t="shared" si="1"/>
        <v>0</v>
      </c>
      <c r="AD22" s="76">
        <f t="shared" si="1"/>
        <v>0</v>
      </c>
      <c r="AE22" s="76">
        <f t="shared" si="1"/>
        <v>0</v>
      </c>
      <c r="AF22" s="76">
        <v>2.88</v>
      </c>
      <c r="AG22" s="76">
        <v>0.67</v>
      </c>
      <c r="AH22" s="76">
        <v>1</v>
      </c>
      <c r="AI22" s="76">
        <v>1.63</v>
      </c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102.3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203.8</v>
      </c>
      <c r="AF23" s="3">
        <v>71.430000000000007</v>
      </c>
      <c r="AG23" s="3">
        <v>30.6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912.04999999999973</v>
      </c>
      <c r="E24" s="32">
        <f t="shared" ref="E24:AJ24" si="2">E22*E23</f>
        <v>108.82440000000003</v>
      </c>
      <c r="F24" s="32">
        <f t="shared" si="2"/>
        <v>848.50250000000005</v>
      </c>
      <c r="G24" s="32">
        <f t="shared" si="2"/>
        <v>38.628</v>
      </c>
      <c r="H24" s="32">
        <f t="shared" si="2"/>
        <v>185</v>
      </c>
      <c r="I24" s="32">
        <f t="shared" si="2"/>
        <v>79.662109999999998</v>
      </c>
      <c r="J24" s="32">
        <f t="shared" si="2"/>
        <v>105.9828</v>
      </c>
      <c r="K24" s="32">
        <f t="shared" si="2"/>
        <v>21.415599999999998</v>
      </c>
      <c r="L24" s="32">
        <f t="shared" si="2"/>
        <v>342.17599999999999</v>
      </c>
      <c r="M24" s="32">
        <f t="shared" si="2"/>
        <v>11.788199999999998</v>
      </c>
      <c r="N24" s="32">
        <f t="shared" si="2"/>
        <v>38.85</v>
      </c>
      <c r="O24" s="32">
        <f t="shared" si="2"/>
        <v>81.917999999999992</v>
      </c>
      <c r="P24" s="32">
        <f t="shared" si="2"/>
        <v>2534.1152000000002</v>
      </c>
      <c r="Q24" s="32">
        <f t="shared" si="2"/>
        <v>0</v>
      </c>
      <c r="R24" s="32">
        <f t="shared" si="2"/>
        <v>42.771999999999998</v>
      </c>
      <c r="S24" s="32">
        <v>0.98</v>
      </c>
      <c r="T24" s="32">
        <f t="shared" si="2"/>
        <v>0</v>
      </c>
      <c r="U24" s="32">
        <f t="shared" si="2"/>
        <v>2.5529999999999999</v>
      </c>
      <c r="V24" s="32">
        <f t="shared" si="2"/>
        <v>114.41879999999999</v>
      </c>
      <c r="W24" s="32">
        <f t="shared" si="2"/>
        <v>360.49839999999995</v>
      </c>
      <c r="X24" s="32">
        <f t="shared" si="2"/>
        <v>13.040000000000001</v>
      </c>
      <c r="Y24" s="32">
        <f t="shared" si="2"/>
        <v>55.677600000000005</v>
      </c>
      <c r="Z24" s="32">
        <f t="shared" si="2"/>
        <v>0</v>
      </c>
      <c r="AA24" s="32">
        <f t="shared" si="2"/>
        <v>603.35900000000004</v>
      </c>
      <c r="AB24" s="32">
        <f t="shared" si="2"/>
        <v>29.988499999999998</v>
      </c>
      <c r="AC24" s="32">
        <f t="shared" si="2"/>
        <v>0</v>
      </c>
      <c r="AD24" s="32">
        <f t="shared" si="2"/>
        <v>0</v>
      </c>
      <c r="AE24" s="32">
        <f t="shared" si="2"/>
        <v>0</v>
      </c>
      <c r="AF24" s="32">
        <f t="shared" si="2"/>
        <v>205.7184</v>
      </c>
      <c r="AG24" s="32">
        <f t="shared" si="2"/>
        <v>20.502000000000002</v>
      </c>
      <c r="AH24" s="32">
        <f t="shared" si="2"/>
        <v>25</v>
      </c>
      <c r="AI24" s="32">
        <f t="shared" si="2"/>
        <v>557.28069999999991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7340.7012100000011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198.39733000000004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37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O20" sqref="O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61</v>
      </c>
      <c r="AF2" s="117" t="s">
        <v>71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0.01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/>
      <c r="AC12" s="16"/>
      <c r="AD12" s="16"/>
      <c r="AE12" s="102"/>
      <c r="AF12" s="102">
        <v>8.0000000000000002E-3</v>
      </c>
      <c r="AG12" s="102"/>
      <c r="AH12" s="102"/>
      <c r="AI12" s="102"/>
      <c r="AJ12" s="102"/>
    </row>
    <row r="13" spans="1:36" x14ac:dyDescent="0.25">
      <c r="A13" s="135"/>
      <c r="B13" s="21">
        <v>0.18</v>
      </c>
      <c r="C13" s="107" t="s">
        <v>66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0.2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0.03</v>
      </c>
      <c r="C14" s="107" t="s">
        <v>67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>
        <v>5.0000000000000001E-3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>
        <v>3.5000000000000003E-2</v>
      </c>
      <c r="Z18" s="16"/>
      <c r="AA18" s="16"/>
      <c r="AB18" s="16"/>
      <c r="AC18" s="16"/>
      <c r="AD18" s="16"/>
      <c r="AE18" s="102"/>
      <c r="AF18" s="102"/>
      <c r="AG18" s="102"/>
      <c r="AH18" s="102">
        <v>0.04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0.24999999999999997</v>
      </c>
      <c r="E21" s="110">
        <f t="shared" ref="E21:AJ21" si="0">SUM(E3:E20)</f>
        <v>4.3000000000000003E-2</v>
      </c>
      <c r="F21" s="110">
        <f t="shared" si="0"/>
        <v>2.4000000000000004E-2</v>
      </c>
      <c r="G21" s="110">
        <f t="shared" si="0"/>
        <v>9.0000000000000011E-3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0.27200000000000002</v>
      </c>
      <c r="M21" s="110">
        <f t="shared" si="0"/>
        <v>0.01</v>
      </c>
      <c r="N21" s="110">
        <f t="shared" si="0"/>
        <v>2.8000000000000001E-2</v>
      </c>
      <c r="O21" s="110">
        <f t="shared" si="0"/>
        <v>0.06</v>
      </c>
      <c r="P21" s="110">
        <f t="shared" si="0"/>
        <v>0.13600000000000001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0.01</v>
      </c>
      <c r="W21" s="110">
        <f t="shared" si="0"/>
        <v>7.4999999999999997E-2</v>
      </c>
      <c r="X21" s="110">
        <f t="shared" si="0"/>
        <v>0</v>
      </c>
      <c r="Y21" s="110">
        <f t="shared" si="0"/>
        <v>3.8000000000000006E-2</v>
      </c>
      <c r="Z21" s="110">
        <f t="shared" si="0"/>
        <v>0</v>
      </c>
      <c r="AA21" s="110">
        <f t="shared" si="0"/>
        <v>0.18</v>
      </c>
      <c r="AB21" s="110">
        <f t="shared" si="0"/>
        <v>5.0000000000000001E-3</v>
      </c>
      <c r="AC21" s="110">
        <f t="shared" si="0"/>
        <v>0</v>
      </c>
      <c r="AD21" s="110">
        <f t="shared" si="0"/>
        <v>0</v>
      </c>
      <c r="AE21" s="110">
        <f t="shared" si="0"/>
        <v>0</v>
      </c>
      <c r="AF21" s="110">
        <f t="shared" si="0"/>
        <v>8.0000000000000002E-3</v>
      </c>
      <c r="AG21" s="110">
        <f t="shared" si="0"/>
        <v>0</v>
      </c>
      <c r="AH21" s="110">
        <f t="shared" si="0"/>
        <v>0.04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0.24999999999999997</v>
      </c>
      <c r="E22" s="112">
        <f>E21*$D27</f>
        <v>4.3000000000000003E-2</v>
      </c>
      <c r="F22" s="112">
        <f>F21*$D27</f>
        <v>2.4000000000000004E-2</v>
      </c>
      <c r="G22" s="118">
        <f t="shared" ref="G22:U22" si="1">G21*$D27</f>
        <v>9.0000000000000011E-3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0.27200000000000002</v>
      </c>
      <c r="M22" s="112">
        <f t="shared" si="1"/>
        <v>0.01</v>
      </c>
      <c r="N22" s="112">
        <f t="shared" si="1"/>
        <v>2.8000000000000001E-2</v>
      </c>
      <c r="O22" s="112">
        <f t="shared" si="1"/>
        <v>0.06</v>
      </c>
      <c r="P22" s="112">
        <f>P21*$D27</f>
        <v>0.13600000000000001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0.01</v>
      </c>
      <c r="W22" s="112">
        <f>W21*$D27</f>
        <v>7.4999999999999997E-2</v>
      </c>
      <c r="X22" s="114"/>
      <c r="Y22" s="118">
        <f>Y21*$D27</f>
        <v>3.8000000000000006E-2</v>
      </c>
      <c r="Z22" s="112">
        <f>Z21*D27</f>
        <v>0</v>
      </c>
      <c r="AA22" s="112">
        <f>AA21*$D27</f>
        <v>0.18</v>
      </c>
      <c r="AB22" s="118">
        <f t="shared" ref="AB22:AJ22" si="2">AB21*$D27</f>
        <v>5.0000000000000001E-3</v>
      </c>
      <c r="AC22" s="112">
        <f t="shared" si="2"/>
        <v>0</v>
      </c>
      <c r="AD22" s="112">
        <f t="shared" si="2"/>
        <v>0</v>
      </c>
      <c r="AE22" s="112">
        <f t="shared" si="2"/>
        <v>0</v>
      </c>
      <c r="AF22" s="112">
        <f t="shared" si="2"/>
        <v>8.0000000000000002E-3</v>
      </c>
      <c r="AG22" s="118">
        <f t="shared" si="2"/>
        <v>0</v>
      </c>
      <c r="AH22" s="112">
        <f t="shared" si="2"/>
        <v>0.04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102.3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203.8</v>
      </c>
      <c r="AF23" s="55">
        <v>30.6</v>
      </c>
      <c r="AG23" s="55">
        <v>97.69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25.349999999999998</v>
      </c>
      <c r="E24" s="116">
        <f t="shared" ref="E24:AJ24" si="3">E22*E23</f>
        <v>2.9584000000000001</v>
      </c>
      <c r="F24" s="116">
        <f t="shared" si="3"/>
        <v>22.015200000000004</v>
      </c>
      <c r="G24" s="116">
        <f t="shared" si="3"/>
        <v>1.044</v>
      </c>
      <c r="H24" s="116">
        <f t="shared" si="3"/>
        <v>5</v>
      </c>
      <c r="I24" s="116">
        <f t="shared" si="3"/>
        <v>2.1530299999999998</v>
      </c>
      <c r="J24" s="116">
        <f t="shared" si="3"/>
        <v>2.8643999999999998</v>
      </c>
      <c r="K24" s="116">
        <f t="shared" si="3"/>
        <v>0.57879999999999998</v>
      </c>
      <c r="L24" s="116">
        <f t="shared" si="3"/>
        <v>9.9824000000000019</v>
      </c>
      <c r="M24" s="116">
        <f t="shared" si="3"/>
        <v>0.35399999999999998</v>
      </c>
      <c r="N24" s="116">
        <f t="shared" si="3"/>
        <v>1.0276000000000001</v>
      </c>
      <c r="O24" s="116">
        <f t="shared" si="3"/>
        <v>2.214</v>
      </c>
      <c r="P24" s="123">
        <f t="shared" si="3"/>
        <v>68.48960000000001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2.577</v>
      </c>
      <c r="W24" s="116">
        <f t="shared" si="3"/>
        <v>9.6149999999999984</v>
      </c>
      <c r="X24" s="116">
        <f t="shared" si="3"/>
        <v>0</v>
      </c>
      <c r="Y24" s="116">
        <f t="shared" si="3"/>
        <v>1.5048000000000004</v>
      </c>
      <c r="Z24" s="116">
        <f t="shared" si="3"/>
        <v>0</v>
      </c>
      <c r="AA24" s="116">
        <f t="shared" si="3"/>
        <v>12.762</v>
      </c>
      <c r="AB24" s="116">
        <f t="shared" si="3"/>
        <v>0.8105</v>
      </c>
      <c r="AC24" s="116">
        <f t="shared" si="3"/>
        <v>0</v>
      </c>
      <c r="AD24" s="116">
        <f t="shared" si="3"/>
        <v>0</v>
      </c>
      <c r="AE24" s="116">
        <f t="shared" si="3"/>
        <v>0</v>
      </c>
      <c r="AF24" s="116">
        <f t="shared" si="3"/>
        <v>0.24480000000000002</v>
      </c>
      <c r="AG24" s="116">
        <f t="shared" si="3"/>
        <v>0</v>
      </c>
      <c r="AH24" s="116">
        <f t="shared" si="3"/>
        <v>13.615600000000001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28">
        <f>SUM(D24:AJ24)</f>
        <v>195.88612999999998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195.88612999999998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O20" sqref="O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70</v>
      </c>
      <c r="AE2" s="100" t="s">
        <v>71</v>
      </c>
      <c r="AF2" s="91" t="s">
        <v>55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62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7.0999999999999994E-2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1.6E-2</v>
      </c>
      <c r="O12" s="16"/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/>
      <c r="AC12" s="16"/>
      <c r="AD12" s="16">
        <v>1.2E-2</v>
      </c>
      <c r="AE12" s="102">
        <v>8.0000000000000002E-3</v>
      </c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0.16</v>
      </c>
      <c r="C13" s="108" t="s">
        <v>66</v>
      </c>
      <c r="D13" s="16"/>
      <c r="E13" s="16"/>
      <c r="F13" s="16">
        <v>8.0000000000000002E-3</v>
      </c>
      <c r="G13" s="16"/>
      <c r="H13" s="16"/>
      <c r="I13" s="16"/>
      <c r="J13" s="16"/>
      <c r="K13" s="16"/>
      <c r="L13" s="16">
        <v>0.17799999999999999</v>
      </c>
      <c r="M13" s="16"/>
      <c r="N13" s="16"/>
      <c r="O13" s="16"/>
      <c r="P13" s="16">
        <v>0.12</v>
      </c>
      <c r="Q13" s="16"/>
      <c r="R13" s="16"/>
      <c r="S13" s="68">
        <v>0.25</v>
      </c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0.02</v>
      </c>
      <c r="C14" s="108" t="s">
        <v>67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>
        <v>2E-3</v>
      </c>
      <c r="Y14" s="16"/>
      <c r="Z14" s="16"/>
      <c r="AA14" s="16"/>
      <c r="AB14" s="16">
        <v>3.0000000000000001E-3</v>
      </c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0.08</v>
      </c>
      <c r="C18" s="108" t="s">
        <v>68</v>
      </c>
      <c r="D18" s="16">
        <v>1.7999999999999999E-2</v>
      </c>
      <c r="E18" s="16">
        <v>0.01</v>
      </c>
      <c r="F18" s="16">
        <v>4.0000000000000001E-3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0.03</v>
      </c>
      <c r="Y18" s="16"/>
      <c r="Z18" s="16"/>
      <c r="AA18" s="16"/>
      <c r="AB18" s="16"/>
      <c r="AC18" s="16"/>
      <c r="AD18" s="16"/>
      <c r="AE18" s="102"/>
      <c r="AF18" s="102"/>
      <c r="AG18" s="102">
        <v>3.5000000000000003E-2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0.16999999999999998</v>
      </c>
      <c r="E21" s="92">
        <f t="shared" ref="E21:AJ21" si="0">SUM(E3:E20)</f>
        <v>3.5000000000000003E-2</v>
      </c>
      <c r="F21" s="92">
        <f t="shared" si="0"/>
        <v>0.02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0.25</v>
      </c>
      <c r="M21" s="92">
        <f>SUM(M3:M20)</f>
        <v>8.9999999999999993E-3</v>
      </c>
      <c r="N21" s="92">
        <f>SUM(N3:N20)</f>
        <v>2.1000000000000001E-2</v>
      </c>
      <c r="O21" s="92">
        <f t="shared" si="0"/>
        <v>0.04</v>
      </c>
      <c r="P21" s="92">
        <f t="shared" si="0"/>
        <v>0.12</v>
      </c>
      <c r="Q21" s="92">
        <f t="shared" si="0"/>
        <v>0</v>
      </c>
      <c r="R21" s="92">
        <f t="shared" si="0"/>
        <v>6.0000000000000001E-3</v>
      </c>
      <c r="S21" s="92">
        <f t="shared" si="0"/>
        <v>0.45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7.0999999999999994E-2</v>
      </c>
      <c r="X21" s="92">
        <f t="shared" si="0"/>
        <v>3.2000000000000001E-2</v>
      </c>
      <c r="Y21" s="92">
        <f t="shared" si="0"/>
        <v>0</v>
      </c>
      <c r="Z21" s="92">
        <f t="shared" si="0"/>
        <v>0.15</v>
      </c>
      <c r="AA21" s="92">
        <f t="shared" si="0"/>
        <v>0</v>
      </c>
      <c r="AB21" s="92">
        <f t="shared" si="0"/>
        <v>3.0000000000000001E-3</v>
      </c>
      <c r="AC21" s="92">
        <f t="shared" si="0"/>
        <v>0</v>
      </c>
      <c r="AD21" s="92">
        <f t="shared" si="0"/>
        <v>1.2E-2</v>
      </c>
      <c r="AE21" s="92">
        <f t="shared" si="0"/>
        <v>8.0000000000000002E-3</v>
      </c>
      <c r="AF21" s="92">
        <f t="shared" si="0"/>
        <v>0</v>
      </c>
      <c r="AG21" s="92">
        <f t="shared" si="0"/>
        <v>3.5000000000000003E-2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1.6999999999999997</v>
      </c>
      <c r="E22" s="93">
        <f>E21*$D27</f>
        <v>0.35000000000000003</v>
      </c>
      <c r="F22" s="93">
        <f>F21*$D27</f>
        <v>0.2</v>
      </c>
      <c r="G22" s="93">
        <f t="shared" ref="G22:Q22" si="1">G21*$D27</f>
        <v>0.08</v>
      </c>
      <c r="H22" s="93">
        <f>H21*$D27</f>
        <v>0.39999999999999991</v>
      </c>
      <c r="I22" s="93">
        <f>I21*$D27</f>
        <v>0.3</v>
      </c>
      <c r="J22" s="93">
        <f t="shared" si="1"/>
        <v>0.2</v>
      </c>
      <c r="K22" s="94">
        <f>K21*$D27</f>
        <v>0.02</v>
      </c>
      <c r="L22" s="93">
        <f t="shared" si="1"/>
        <v>2.5</v>
      </c>
      <c r="M22" s="93">
        <f t="shared" si="1"/>
        <v>0.09</v>
      </c>
      <c r="N22" s="93">
        <f t="shared" si="1"/>
        <v>0.21000000000000002</v>
      </c>
      <c r="O22" s="93">
        <f t="shared" si="1"/>
        <v>0.4</v>
      </c>
      <c r="P22" s="93">
        <f>P21*$D27</f>
        <v>1.2</v>
      </c>
      <c r="Q22" s="93">
        <f t="shared" si="1"/>
        <v>0</v>
      </c>
      <c r="R22" s="93">
        <f>R21*$D27</f>
        <v>0.06</v>
      </c>
      <c r="S22" s="95">
        <f>S21*$D27</f>
        <v>4.5</v>
      </c>
      <c r="T22" s="96">
        <f>T21*$D27</f>
        <v>0</v>
      </c>
      <c r="U22" s="97">
        <f>U21*D27</f>
        <v>0.02</v>
      </c>
      <c r="V22" s="97">
        <f t="shared" ref="V22:AA22" si="2">V21*$D27</f>
        <v>0.08</v>
      </c>
      <c r="W22" s="93">
        <f t="shared" si="2"/>
        <v>0.71</v>
      </c>
      <c r="X22" s="93">
        <f t="shared" si="2"/>
        <v>0.32</v>
      </c>
      <c r="Y22" s="93">
        <f t="shared" si="2"/>
        <v>0</v>
      </c>
      <c r="Z22" s="93">
        <f t="shared" si="2"/>
        <v>1.5</v>
      </c>
      <c r="AA22" s="93">
        <f t="shared" si="2"/>
        <v>0</v>
      </c>
      <c r="AB22" s="93">
        <f t="shared" ref="AB22:AD22" si="3">AB21*$D27</f>
        <v>0.03</v>
      </c>
      <c r="AC22" s="93">
        <f t="shared" si="3"/>
        <v>0</v>
      </c>
      <c r="AD22" s="93">
        <f t="shared" si="3"/>
        <v>0.12</v>
      </c>
      <c r="AE22" s="93">
        <f t="shared" ref="AE22" si="4">AE21*$D27</f>
        <v>0.08</v>
      </c>
      <c r="AF22" s="93">
        <f t="shared" ref="AF22" si="5">AF21*$D27</f>
        <v>0</v>
      </c>
      <c r="AG22" s="93">
        <f t="shared" ref="AG22" si="6">AG21*$D27</f>
        <v>0.35000000000000003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102.3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71.430000000000007</v>
      </c>
      <c r="AE23" s="103">
        <v>30.6</v>
      </c>
      <c r="AF23" s="99">
        <v>97.69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172.38</v>
      </c>
      <c r="E24" s="98">
        <f t="shared" ref="E24:AJ24" si="10">E22*E23</f>
        <v>23.940000000000005</v>
      </c>
      <c r="F24" s="98">
        <f t="shared" si="10"/>
        <v>183.46</v>
      </c>
      <c r="G24" s="98">
        <f t="shared" si="10"/>
        <v>9.2799999999999994</v>
      </c>
      <c r="H24" s="98">
        <f t="shared" si="10"/>
        <v>39.999999999999993</v>
      </c>
      <c r="I24" s="98">
        <f t="shared" si="10"/>
        <v>17.456999999999997</v>
      </c>
      <c r="J24" s="98">
        <f t="shared" si="10"/>
        <v>20.46</v>
      </c>
      <c r="K24" s="98">
        <f t="shared" si="10"/>
        <v>5.7879999999999994</v>
      </c>
      <c r="L24" s="98">
        <f t="shared" si="10"/>
        <v>85</v>
      </c>
      <c r="M24" s="98">
        <f t="shared" si="10"/>
        <v>3.1859999999999999</v>
      </c>
      <c r="N24" s="98">
        <f t="shared" si="10"/>
        <v>7.8750000000000009</v>
      </c>
      <c r="O24" s="98">
        <f t="shared" si="10"/>
        <v>14.76</v>
      </c>
      <c r="P24" s="98">
        <f t="shared" si="10"/>
        <v>604.32000000000005</v>
      </c>
      <c r="Q24" s="98">
        <f t="shared" si="10"/>
        <v>0</v>
      </c>
      <c r="R24" s="98">
        <f t="shared" si="10"/>
        <v>8.67</v>
      </c>
      <c r="S24" s="98">
        <f t="shared" si="10"/>
        <v>42.75</v>
      </c>
      <c r="T24" s="98">
        <f t="shared" si="10"/>
        <v>0</v>
      </c>
      <c r="U24" s="98">
        <f t="shared" si="10"/>
        <v>0.27600000000000002</v>
      </c>
      <c r="V24" s="98">
        <f t="shared" si="10"/>
        <v>20.616</v>
      </c>
      <c r="W24" s="98">
        <f t="shared" si="10"/>
        <v>91.021999999999991</v>
      </c>
      <c r="X24" s="98">
        <f t="shared" si="10"/>
        <v>12.672000000000001</v>
      </c>
      <c r="Y24" s="98">
        <f t="shared" si="10"/>
        <v>0</v>
      </c>
      <c r="Z24" s="98">
        <f t="shared" si="10"/>
        <v>106.35000000000001</v>
      </c>
      <c r="AA24" s="98">
        <f t="shared" si="10"/>
        <v>0</v>
      </c>
      <c r="AB24" s="98">
        <f t="shared" si="10"/>
        <v>4.8629999999999995</v>
      </c>
      <c r="AC24" s="98">
        <f t="shared" si="10"/>
        <v>0</v>
      </c>
      <c r="AD24" s="98">
        <f t="shared" si="10"/>
        <v>8.5716000000000001</v>
      </c>
      <c r="AE24" s="98">
        <f t="shared" si="10"/>
        <v>2.448</v>
      </c>
      <c r="AF24" s="98">
        <f t="shared" si="10"/>
        <v>0</v>
      </c>
      <c r="AG24" s="98">
        <f t="shared" si="10"/>
        <v>119.6615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1605.8061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160.58061000000001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10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X9" sqref="X9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71</v>
      </c>
      <c r="AD2" s="121" t="s">
        <v>60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62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0.02</v>
      </c>
      <c r="O12" s="16"/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/>
      <c r="AB12" s="16"/>
      <c r="AC12" s="16">
        <v>8.0000000000000002E-3</v>
      </c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0.18</v>
      </c>
      <c r="C13" s="107" t="s">
        <v>66</v>
      </c>
      <c r="D13" s="16"/>
      <c r="E13" s="16"/>
      <c r="F13" s="16">
        <v>8.9999999999999993E-3</v>
      </c>
      <c r="G13" s="16"/>
      <c r="H13" s="16"/>
      <c r="I13" s="16"/>
      <c r="J13" s="16"/>
      <c r="K13" s="16"/>
      <c r="L13" s="16">
        <v>0.2</v>
      </c>
      <c r="M13" s="16"/>
      <c r="N13" s="16"/>
      <c r="O13" s="16"/>
      <c r="P13" s="16">
        <v>0.13600000000000001</v>
      </c>
      <c r="Q13" s="16"/>
      <c r="R13" s="16"/>
      <c r="S13" s="48">
        <v>0.5</v>
      </c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0.03</v>
      </c>
      <c r="C14" s="107" t="s">
        <v>67</v>
      </c>
      <c r="D14" s="16"/>
      <c r="E14" s="16">
        <v>1E-3</v>
      </c>
      <c r="F14" s="16">
        <v>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>
        <v>3.0000000000000001E-3</v>
      </c>
      <c r="Y14" s="16"/>
      <c r="Z14" s="16"/>
      <c r="AA14" s="16">
        <v>5.0000000000000001E-3</v>
      </c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0.09</v>
      </c>
      <c r="C18" s="107" t="s">
        <v>68</v>
      </c>
      <c r="D18" s="16">
        <v>2.4E-2</v>
      </c>
      <c r="E18" s="16">
        <v>1.4999999999999999E-2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>
        <v>3.5000000000000003E-2</v>
      </c>
      <c r="Y18" s="16"/>
      <c r="Z18" s="16"/>
      <c r="AA18" s="16"/>
      <c r="AB18" s="16"/>
      <c r="AC18" s="16"/>
      <c r="AD18" s="102"/>
      <c r="AE18" s="102"/>
      <c r="AF18" s="102"/>
      <c r="AG18" s="102">
        <v>0.04</v>
      </c>
      <c r="AH18" s="102"/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0.24999999999999997</v>
      </c>
      <c r="E21" s="27">
        <f t="shared" ref="E21:AI21" si="0">SUM(E3:E20)</f>
        <v>4.3000000000000003E-2</v>
      </c>
      <c r="F21" s="27">
        <f t="shared" si="0"/>
        <v>2.4000000000000004E-2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0.27200000000000002</v>
      </c>
      <c r="M21" s="27">
        <f t="shared" si="0"/>
        <v>8.9999999999999993E-3</v>
      </c>
      <c r="N21" s="27">
        <f t="shared" si="0"/>
        <v>2.8000000000000001E-2</v>
      </c>
      <c r="O21" s="27">
        <f t="shared" si="0"/>
        <v>0.06</v>
      </c>
      <c r="P21" s="27">
        <f t="shared" si="0"/>
        <v>0.13600000000000001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7.4999999999999997E-2</v>
      </c>
      <c r="X21" s="27">
        <f t="shared" si="0"/>
        <v>3.8000000000000006E-2</v>
      </c>
      <c r="Y21" s="27">
        <f t="shared" si="0"/>
        <v>0</v>
      </c>
      <c r="Z21" s="27">
        <f t="shared" si="0"/>
        <v>0.18</v>
      </c>
      <c r="AA21" s="27">
        <f t="shared" si="0"/>
        <v>5.0000000000000001E-3</v>
      </c>
      <c r="AB21" s="27">
        <f t="shared" si="0"/>
        <v>0</v>
      </c>
      <c r="AC21" s="27">
        <f t="shared" si="0"/>
        <v>8.0000000000000002E-3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0.04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0.24999999999999997</v>
      </c>
      <c r="E22" s="76">
        <f t="shared" ref="E22:AI22" si="1">E21*$D27</f>
        <v>4.3000000000000003E-2</v>
      </c>
      <c r="F22" s="76">
        <f t="shared" si="1"/>
        <v>2.4000000000000004E-2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0.27200000000000002</v>
      </c>
      <c r="M22" s="76">
        <f t="shared" si="1"/>
        <v>8.9999999999999993E-3</v>
      </c>
      <c r="N22" s="76">
        <f t="shared" si="1"/>
        <v>2.8000000000000001E-2</v>
      </c>
      <c r="O22" s="76">
        <f t="shared" si="1"/>
        <v>0.06</v>
      </c>
      <c r="P22" s="76">
        <f t="shared" si="1"/>
        <v>0.13600000000000001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7.4999999999999997E-2</v>
      </c>
      <c r="X22" s="122">
        <f t="shared" si="1"/>
        <v>3.8000000000000006E-2</v>
      </c>
      <c r="Y22" s="76">
        <f t="shared" si="1"/>
        <v>0</v>
      </c>
      <c r="Z22" s="76">
        <f t="shared" si="1"/>
        <v>0.18</v>
      </c>
      <c r="AA22" s="122">
        <f t="shared" si="1"/>
        <v>5.0000000000000001E-3</v>
      </c>
      <c r="AB22" s="76">
        <f t="shared" si="1"/>
        <v>0</v>
      </c>
      <c r="AC22" s="122">
        <f t="shared" si="1"/>
        <v>8.0000000000000002E-3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0.04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102.3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30.6</v>
      </c>
      <c r="AD23" s="101">
        <v>171.8</v>
      </c>
      <c r="AE23" s="3">
        <v>216.3</v>
      </c>
      <c r="AF23" s="3">
        <v>97.69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25.349999999999998</v>
      </c>
      <c r="E24" s="32">
        <f t="shared" ref="E24:AI24" si="2">E22*E23</f>
        <v>2.9412000000000007</v>
      </c>
      <c r="F24" s="32">
        <f t="shared" si="2"/>
        <v>22.015200000000004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2.8643999999999998</v>
      </c>
      <c r="K24" s="32">
        <f t="shared" si="2"/>
        <v>0.57879999999999998</v>
      </c>
      <c r="L24" s="32">
        <f t="shared" si="2"/>
        <v>9.9824000000000019</v>
      </c>
      <c r="M24" s="32">
        <f t="shared" si="2"/>
        <v>0.31859999999999994</v>
      </c>
      <c r="N24" s="32">
        <f t="shared" si="2"/>
        <v>1.0276000000000001</v>
      </c>
      <c r="O24" s="32">
        <f t="shared" si="2"/>
        <v>2.214</v>
      </c>
      <c r="P24" s="32">
        <f t="shared" si="2"/>
        <v>68.48960000000001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9.6149999999999984</v>
      </c>
      <c r="X24" s="32">
        <f t="shared" si="2"/>
        <v>1.5048000000000004</v>
      </c>
      <c r="Y24" s="32">
        <f t="shared" si="2"/>
        <v>0</v>
      </c>
      <c r="Z24" s="32">
        <f t="shared" si="2"/>
        <v>12.762</v>
      </c>
      <c r="AA24" s="32">
        <f t="shared" si="2"/>
        <v>0.8105</v>
      </c>
      <c r="AB24" s="32">
        <f t="shared" si="2"/>
        <v>0</v>
      </c>
      <c r="AC24" s="32">
        <f t="shared" si="2"/>
        <v>0.24480000000000002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13.675599999999999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28">
        <f>SUM(D24:AI24)</f>
        <v>195.89353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195.89353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2024-12-11T06:32:03Z</cp:lastPrinted>
  <dcterms:created xsi:type="dcterms:W3CDTF">2014-07-11T13:42:12Z</dcterms:created>
  <dcterms:modified xsi:type="dcterms:W3CDTF">2024-12-11T06:34:40Z</dcterms:modified>
</cp:coreProperties>
</file>