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<sst xmlns="http://schemas.openxmlformats.org/spreadsheetml/2006/main" count="289" uniqueCount="70">
  <si>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</si>
  <si>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</si>
  <si>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</si>
  <si>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</si>
  <si>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</si>
  <si>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</si>
  <si>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</si>
  <si>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</si>
  <si>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</si>
  <si>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</si>
  <si>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</si>
  <si>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</si>
  <si>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</si>
  <si>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</si>
  <si>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</si>
  <si>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</si>
  <si>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</si>
  <si>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</si>
  <si>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</si>
  <si>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</si>
  <si>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</si>
  <si>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</si>
  <si>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</si>
  <si>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</si>
  <si>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</si>
  <si>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</si>
  <si>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</si>
  <si>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</si>
  <si>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</si>
  <si>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</si>
  <si>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</si>
  <si>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</si>
  <si>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</si>
  <si>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</si>
  <si>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</si>
  <si>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</si>
  <si>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</si>
  <si>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</si>
  <si>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</si>
  <si>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</si>
  <si>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</si>
  <si>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</si>
  <si>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</si>
  <si>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</si>
  <si>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</si>
  <si>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</si>
  <si>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</si>
  <si>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</si>
  <si>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</si>
  <si>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</si>
  <si>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</si>
  <si>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</si>
  <si>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</si>
  <si>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</si>
  <si>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</si>
  <si>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</si>
  <si>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свекольная</t>
  </si>
  <si>
    <t>какао</t>
  </si>
  <si>
    <t>изюи</t>
  </si>
  <si>
    <t>мол сгущ</t>
  </si>
  <si>
    <t>лим кт</t>
  </si>
  <si>
    <t>каша ман мол</t>
  </si>
  <si>
    <t>чай с молоком</t>
  </si>
  <si>
    <t>пряник</t>
  </si>
  <si>
    <t>суп с гал со смет</t>
  </si>
  <si>
    <t>капуста тушёная</t>
  </si>
  <si>
    <t>курица отв</t>
  </si>
  <si>
    <t>яйцо вар</t>
  </si>
  <si>
    <t>курица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</si>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</sst>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68</v>
      </c>
      <c r="AF2" s="91" t="s">
        <v>63</v>
      </c>
      <c r="AG2" s="91" t="s">
        <v>55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2.9000000000000001E-2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 t="s">
        <v>38</v>
      </c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5.0000000000000001E-4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0.04</v>
      </c>
      <c r="C7" s="107" t="s">
        <v>63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0.04</v>
      </c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0.25</v>
      </c>
      <c r="T12" s="22"/>
      <c r="U12" s="16">
        <v>5.0000000000000001E-3</v>
      </c>
      <c r="V12" s="16">
        <v>1.2E-2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65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>
        <v>0.12</v>
      </c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0.20499999999999999</v>
      </c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0.19</v>
      </c>
      <c r="E21" s="27">
        <f t="shared" ref="E21:AJ21" si="0">SUM(E3:E20)</f>
        <v>2.4E-2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2.9000000000000001E-2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1.7999999999999999E-2</v>
      </c>
      <c r="O21" s="27">
        <f t="shared" si="0"/>
        <v>0.21199999999999999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1.25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1.2E-2</v>
      </c>
      <c r="W21" s="27">
        <f t="shared" si="0"/>
        <v>0</v>
      </c>
      <c r="X21" s="27"/>
      <c r="Y21" s="27">
        <f t="shared" si="0"/>
        <v>0.02</v>
      </c>
      <c r="Z21" s="27">
        <f t="shared" si="0"/>
        <v>0</v>
      </c>
      <c r="AA21" s="27">
        <f t="shared" si="0"/>
        <v>0</v>
      </c>
      <c r="AB21" s="27">
        <f t="shared" si="0"/>
        <v>1.3000000000000001E-2</v>
      </c>
      <c r="AC21" s="27">
        <f t="shared" si="0"/>
        <v>0</v>
      </c>
      <c r="AD21" s="27">
        <f t="shared" si="0"/>
        <v>0</v>
      </c>
      <c r="AE21" s="27">
        <f t="shared" si="0"/>
        <v>0.12</v>
      </c>
      <c r="AF21" s="27">
        <f t="shared" si="0"/>
        <v>0.04</v>
      </c>
      <c r="AG21" s="27">
        <f t="shared" si="0"/>
        <v>0.20499999999999999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6.65</v>
      </c>
      <c r="E22" s="76">
        <f>E21*$D27</f>
        <v>0.84</v>
      </c>
      <c r="F22" s="76">
        <f>F21*$D27</f>
        <v>0.31500000000000006</v>
      </c>
      <c r="G22" s="76">
        <f t="shared" ref="G22:AE22" si="1">G21*$D27</f>
        <v>0.38499999999999995</v>
      </c>
      <c r="H22" s="76">
        <f>H21*$D27</f>
        <v>1.75</v>
      </c>
      <c r="I22" s="76">
        <f>I21*$D27</f>
        <v>1.2949999999999999</v>
      </c>
      <c r="J22" s="76">
        <f>J21*$D27</f>
        <v>1.0150000000000001</v>
      </c>
      <c r="K22" s="76">
        <f>K21*$D27</f>
        <v>0</v>
      </c>
      <c r="L22" s="76">
        <f t="shared" si="1"/>
        <v>2.625</v>
      </c>
      <c r="M22" s="76">
        <f t="shared" si="1"/>
        <v>1.2250000000000001</v>
      </c>
      <c r="N22" s="76">
        <f t="shared" si="1"/>
        <v>0.63</v>
      </c>
      <c r="O22" s="76">
        <f t="shared" si="1"/>
        <v>7.42</v>
      </c>
      <c r="P22" s="76">
        <f>P21*$D27</f>
        <v>0</v>
      </c>
      <c r="Q22" s="76">
        <f t="shared" si="1"/>
        <v>2.1</v>
      </c>
      <c r="R22" s="76">
        <f t="shared" si="1"/>
        <v>0.28000000000000003</v>
      </c>
      <c r="S22" s="125">
        <f t="shared" si="1"/>
        <v>43.75</v>
      </c>
      <c r="T22" s="76">
        <f t="shared" si="1"/>
        <v>1.7500000000000002E-2</v>
      </c>
      <c r="U22" s="76">
        <f t="shared" si="1"/>
        <v>0.17500000000000002</v>
      </c>
      <c r="V22" s="76">
        <f t="shared" si="1"/>
        <v>0.42</v>
      </c>
      <c r="W22" s="76">
        <f t="shared" si="1"/>
        <v>0</v>
      </c>
      <c r="X22" s="76"/>
      <c r="Y22" s="76">
        <f t="shared" si="1"/>
        <v>0.70000000000000007</v>
      </c>
      <c r="Z22" s="76">
        <f t="shared" si="1"/>
        <v>0</v>
      </c>
      <c r="AA22" s="76">
        <f t="shared" si="1"/>
        <v>0</v>
      </c>
      <c r="AB22" s="76">
        <f t="shared" si="1"/>
        <v>0.45500000000000002</v>
      </c>
      <c r="AC22" s="76">
        <f t="shared" si="1"/>
        <v>0</v>
      </c>
      <c r="AD22" s="76">
        <f t="shared" si="1"/>
        <v>0</v>
      </c>
      <c r="AE22" s="76">
        <f t="shared" si="1"/>
        <v>4.2</v>
      </c>
      <c r="AF22" s="76">
        <v>1.67</v>
      </c>
      <c r="AG22" s="76">
        <v>10.6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48.7</v>
      </c>
      <c r="K23" s="30">
        <v>289.39999999999998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203.8</v>
      </c>
      <c r="AF23" s="3">
        <v>171.8</v>
      </c>
      <c r="AG23" s="3">
        <v>97.69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655.68999999999994</v>
      </c>
      <c r="E24" s="32">
        <f t="shared" ref="E24:AJ24" si="2">E22*E23</f>
        <v>57.456000000000003</v>
      </c>
      <c r="F24" s="32">
        <f t="shared" si="2"/>
        <v>288.94950000000006</v>
      </c>
      <c r="G24" s="32">
        <f t="shared" si="2"/>
        <v>44.66</v>
      </c>
      <c r="H24" s="32">
        <f t="shared" si="2"/>
        <v>175</v>
      </c>
      <c r="I24" s="32">
        <f t="shared" si="2"/>
        <v>75.356049999999996</v>
      </c>
      <c r="J24" s="32">
        <f t="shared" si="2"/>
        <v>49.430500000000009</v>
      </c>
      <c r="K24" s="32">
        <f t="shared" si="2"/>
        <v>0</v>
      </c>
      <c r="L24" s="32">
        <f t="shared" si="2"/>
        <v>89.25</v>
      </c>
      <c r="M24" s="32">
        <f t="shared" si="2"/>
        <v>43.365000000000002</v>
      </c>
      <c r="N24" s="32">
        <f t="shared" si="2"/>
        <v>23.625</v>
      </c>
      <c r="O24" s="32">
        <f t="shared" si="2"/>
        <v>273.798</v>
      </c>
      <c r="P24" s="32">
        <f t="shared" si="2"/>
        <v>0</v>
      </c>
      <c r="Q24" s="32">
        <f t="shared" si="2"/>
        <v>81.69</v>
      </c>
      <c r="R24" s="32">
        <f t="shared" si="2"/>
        <v>40.46</v>
      </c>
      <c r="S24" s="32">
        <v>0.98</v>
      </c>
      <c r="T24" s="32">
        <f t="shared" si="2"/>
        <v>9.8315000000000001</v>
      </c>
      <c r="U24" s="32">
        <f t="shared" si="2"/>
        <v>2.4150000000000005</v>
      </c>
      <c r="V24" s="32">
        <f t="shared" si="2"/>
        <v>108.23399999999999</v>
      </c>
      <c r="W24" s="32">
        <f t="shared" si="2"/>
        <v>0</v>
      </c>
      <c r="X24" s="32">
        <f t="shared" si="2"/>
        <v>0</v>
      </c>
      <c r="Y24" s="32">
        <f t="shared" si="2"/>
        <v>27.720000000000002</v>
      </c>
      <c r="Z24" s="32">
        <f t="shared" si="2"/>
        <v>0</v>
      </c>
      <c r="AA24" s="32">
        <f t="shared" si="2"/>
        <v>0</v>
      </c>
      <c r="AB24" s="32">
        <f t="shared" si="2"/>
        <v>73.755499999999998</v>
      </c>
      <c r="AC24" s="32">
        <f t="shared" si="2"/>
        <v>0</v>
      </c>
      <c r="AD24" s="32">
        <f t="shared" si="2"/>
        <v>0</v>
      </c>
      <c r="AE24" s="32">
        <f t="shared" si="2"/>
        <v>855.96</v>
      </c>
      <c r="AF24" s="32">
        <f t="shared" si="2"/>
        <v>286.90600000000001</v>
      </c>
      <c r="AG24" s="32">
        <f t="shared" si="2"/>
        <v>1035.5139999999999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4300.0460499999999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122.85845857142857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35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Q20" sqref="Q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68</v>
      </c>
      <c r="AF2" s="117" t="s">
        <v>63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0.04</v>
      </c>
      <c r="C7" s="107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0.04</v>
      </c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56</v>
      </c>
      <c r="D11" s="16"/>
      <c r="E11" s="16" t="s">
        <v>69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65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>
        <v>0.12</v>
      </c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55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0.19</v>
      </c>
      <c r="E21" s="110">
        <f t="shared" ref="E21:AJ21" si="0">SUM(E3:E20)</f>
        <v>2.4E-2</v>
      </c>
      <c r="F21" s="110">
        <f t="shared" si="0"/>
        <v>9.0000000000000011E-3</v>
      </c>
      <c r="G21" s="110">
        <f t="shared" si="0"/>
        <v>1.0999999999999999E-2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0</v>
      </c>
      <c r="L21" s="110">
        <f t="shared" si="0"/>
        <v>7.4999999999999997E-2</v>
      </c>
      <c r="M21" s="110">
        <f t="shared" si="0"/>
        <v>3.5000000000000003E-2</v>
      </c>
      <c r="N21" s="110">
        <f t="shared" si="0"/>
        <v>1.7999999999999999E-2</v>
      </c>
      <c r="O21" s="110">
        <f t="shared" si="0"/>
        <v>0.21199999999999999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2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0.02</v>
      </c>
      <c r="Z21" s="110">
        <f t="shared" si="0"/>
        <v>0</v>
      </c>
      <c r="AA21" s="110">
        <f t="shared" si="0"/>
        <v>0</v>
      </c>
      <c r="AB21" s="110">
        <f t="shared" si="0"/>
        <v>1.3000000000000001E-2</v>
      </c>
      <c r="AC21" s="110">
        <f t="shared" si="0"/>
        <v>0</v>
      </c>
      <c r="AD21" s="110">
        <f t="shared" si="0"/>
        <v>0</v>
      </c>
      <c r="AE21" s="110">
        <f t="shared" si="0"/>
        <v>0.12</v>
      </c>
      <c r="AF21" s="110">
        <f t="shared" si="0"/>
        <v>0.04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0.19</v>
      </c>
      <c r="E22" s="112">
        <f>E21*$D27</f>
        <v>2.4E-2</v>
      </c>
      <c r="F22" s="112">
        <f>F21*$D27</f>
        <v>9.0000000000000011E-3</v>
      </c>
      <c r="G22" s="118">
        <f t="shared" ref="G22:U22" si="1">G21*$D27</f>
        <v>1.0999999999999999E-2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0</v>
      </c>
      <c r="L22" s="112">
        <f t="shared" si="1"/>
        <v>7.4999999999999997E-2</v>
      </c>
      <c r="M22" s="112">
        <f t="shared" si="1"/>
        <v>3.5000000000000003E-2</v>
      </c>
      <c r="N22" s="112">
        <f t="shared" si="1"/>
        <v>1.7999999999999999E-2</v>
      </c>
      <c r="O22" s="112">
        <f t="shared" si="1"/>
        <v>0.21199999999999999</v>
      </c>
      <c r="P22" s="112">
        <f>P21*$D27</f>
        <v>0</v>
      </c>
      <c r="Q22" s="112">
        <f t="shared" si="1"/>
        <v>0.06</v>
      </c>
      <c r="R22" s="112">
        <f t="shared" si="1"/>
        <v>8.0000000000000002E-3</v>
      </c>
      <c r="S22" s="113">
        <f>S21*$D27</f>
        <v>2</v>
      </c>
      <c r="T22" s="114">
        <f t="shared" si="1"/>
        <v>5.0000000000000001E-3</v>
      </c>
      <c r="U22" s="114">
        <f t="shared" si="1"/>
        <v>5.0000000000000001E-3</v>
      </c>
      <c r="V22" s="118">
        <f>V21*$D27</f>
        <v>0.01</v>
      </c>
      <c r="W22" s="112">
        <f>W21*$D27</f>
        <v>0</v>
      </c>
      <c r="X22" s="114"/>
      <c r="Y22" s="118">
        <f>Y21*$D27</f>
        <v>0.02</v>
      </c>
      <c r="Z22" s="112">
        <f>Z21*D27</f>
        <v>0</v>
      </c>
      <c r="AA22" s="112">
        <f>AA21*$D27</f>
        <v>0</v>
      </c>
      <c r="AB22" s="118">
        <f t="shared" ref="AB22:AJ22" si="2">AB21*$D27</f>
        <v>1.3000000000000001E-2</v>
      </c>
      <c r="AC22" s="112">
        <f t="shared" si="2"/>
        <v>0</v>
      </c>
      <c r="AD22" s="112">
        <f t="shared" si="2"/>
        <v>0</v>
      </c>
      <c r="AE22" s="112">
        <f t="shared" si="2"/>
        <v>0.12</v>
      </c>
      <c r="AF22" s="112">
        <f t="shared" si="2"/>
        <v>0.04</v>
      </c>
      <c r="AG22" s="118">
        <f t="shared" si="2"/>
        <v>0.22500000000000001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48.7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203.8</v>
      </c>
      <c r="AF23" s="55">
        <v>171.8</v>
      </c>
      <c r="AG23" s="55">
        <v>97.69</v>
      </c>
      <c r="AH23" s="55">
        <v>340.39</v>
      </c>
      <c r="AI23" s="55">
        <v>216.3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19.266000000000002</v>
      </c>
      <c r="E24" s="116">
        <f t="shared" ref="E24:AJ24" si="3">E22*E23</f>
        <v>1.6512</v>
      </c>
      <c r="F24" s="116">
        <f t="shared" si="3"/>
        <v>8.2557000000000009</v>
      </c>
      <c r="G24" s="116">
        <f t="shared" si="3"/>
        <v>1.276</v>
      </c>
      <c r="H24" s="116">
        <f t="shared" si="3"/>
        <v>5</v>
      </c>
      <c r="I24" s="116">
        <f t="shared" si="3"/>
        <v>2.1530299999999998</v>
      </c>
      <c r="J24" s="116">
        <f t="shared" si="3"/>
        <v>1.3636000000000001</v>
      </c>
      <c r="K24" s="116">
        <f t="shared" si="3"/>
        <v>0</v>
      </c>
      <c r="L24" s="116">
        <f t="shared" si="3"/>
        <v>2.7524999999999999</v>
      </c>
      <c r="M24" s="116">
        <f t="shared" si="3"/>
        <v>1.2390000000000001</v>
      </c>
      <c r="N24" s="116">
        <f t="shared" si="3"/>
        <v>0.66059999999999997</v>
      </c>
      <c r="O24" s="116">
        <f t="shared" si="3"/>
        <v>7.8227999999999991</v>
      </c>
      <c r="P24" s="123">
        <f t="shared" si="3"/>
        <v>0</v>
      </c>
      <c r="Q24" s="116">
        <f t="shared" si="3"/>
        <v>2.3339999999999996</v>
      </c>
      <c r="R24" s="116">
        <f t="shared" si="3"/>
        <v>1.1559999999999999</v>
      </c>
      <c r="S24" s="116">
        <f t="shared" si="3"/>
        <v>19</v>
      </c>
      <c r="T24" s="116">
        <f t="shared" si="3"/>
        <v>2.7730000000000001</v>
      </c>
      <c r="U24" s="116">
        <f t="shared" si="3"/>
        <v>6.9000000000000006E-2</v>
      </c>
      <c r="V24" s="116">
        <f t="shared" si="3"/>
        <v>2.577</v>
      </c>
      <c r="W24" s="116">
        <f t="shared" si="3"/>
        <v>0</v>
      </c>
      <c r="X24" s="116">
        <f t="shared" si="3"/>
        <v>0</v>
      </c>
      <c r="Y24" s="116">
        <f t="shared" si="3"/>
        <v>0.79200000000000004</v>
      </c>
      <c r="Z24" s="116">
        <f t="shared" si="3"/>
        <v>0</v>
      </c>
      <c r="AA24" s="116">
        <f t="shared" si="3"/>
        <v>0</v>
      </c>
      <c r="AB24" s="116">
        <f t="shared" si="3"/>
        <v>2.1073</v>
      </c>
      <c r="AC24" s="116">
        <f t="shared" si="3"/>
        <v>0</v>
      </c>
      <c r="AD24" s="116">
        <f t="shared" si="3"/>
        <v>0</v>
      </c>
      <c r="AE24" s="116">
        <f t="shared" si="3"/>
        <v>24.456</v>
      </c>
      <c r="AF24" s="116">
        <f t="shared" si="3"/>
        <v>6.8720000000000008</v>
      </c>
      <c r="AG24" s="116">
        <f t="shared" si="3"/>
        <v>21.980250000000002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135.55698000000001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135.55698000000001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68</v>
      </c>
      <c r="AE2" s="100" t="s">
        <v>63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61</v>
      </c>
      <c r="D3" s="16">
        <v>7.0000000000000007E-2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62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68"/>
      <c r="T4" s="79">
        <v>5.0000000000000001E-4</v>
      </c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0.03</v>
      </c>
      <c r="C7" s="108" t="s">
        <v>63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0.03</v>
      </c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0.05</v>
      </c>
      <c r="M12" s="16">
        <v>7.0000000000000001E-3</v>
      </c>
      <c r="N12" s="16"/>
      <c r="O12" s="16"/>
      <c r="P12" s="16"/>
      <c r="Q12" s="16"/>
      <c r="R12" s="16"/>
      <c r="S12" s="68">
        <v>0.2</v>
      </c>
      <c r="T12" s="71"/>
      <c r="U12" s="74">
        <v>2E-3</v>
      </c>
      <c r="V12" s="16">
        <v>8.0000000000000002E-3</v>
      </c>
      <c r="W12" s="16"/>
      <c r="X12" s="16">
        <v>1.4999999999999999E-2</v>
      </c>
      <c r="Y12" s="16"/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65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/>
      <c r="M13" s="16">
        <v>0.01</v>
      </c>
      <c r="N13" s="16">
        <v>1.4999999999999999E-2</v>
      </c>
      <c r="O13" s="16">
        <v>0.17299999999999999</v>
      </c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>
        <v>0.11</v>
      </c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1</v>
      </c>
      <c r="C18" s="108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1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0.184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0.14500000000000002</v>
      </c>
      <c r="E21" s="92">
        <f t="shared" ref="E21:AJ21" si="0">SUM(E3:E20)</f>
        <v>2.1000000000000001E-2</v>
      </c>
      <c r="F21" s="92">
        <f t="shared" si="0"/>
        <v>7.0000000000000001E-3</v>
      </c>
      <c r="G21" s="92">
        <f t="shared" si="0"/>
        <v>0.01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0</v>
      </c>
      <c r="L21" s="92">
        <f t="shared" si="0"/>
        <v>0.05</v>
      </c>
      <c r="M21" s="92">
        <f>SUM(M3:M20)</f>
        <v>2.5000000000000001E-2</v>
      </c>
      <c r="N21" s="92">
        <f>SUM(N3:N20)</f>
        <v>1.4999999999999999E-2</v>
      </c>
      <c r="O21" s="92">
        <f t="shared" si="0"/>
        <v>0.17299999999999999</v>
      </c>
      <c r="P21" s="92">
        <f t="shared" si="0"/>
        <v>0</v>
      </c>
      <c r="Q21" s="92">
        <f t="shared" si="0"/>
        <v>0.04</v>
      </c>
      <c r="R21" s="92">
        <f t="shared" si="0"/>
        <v>6.0000000000000001E-3</v>
      </c>
      <c r="S21" s="92">
        <f t="shared" si="0"/>
        <v>1.2</v>
      </c>
      <c r="T21" s="92">
        <f t="shared" si="0"/>
        <v>5.0000000000000001E-4</v>
      </c>
      <c r="U21" s="92">
        <f t="shared" si="0"/>
        <v>2E-3</v>
      </c>
      <c r="V21" s="92">
        <f t="shared" si="0"/>
        <v>8.0000000000000002E-3</v>
      </c>
      <c r="W21" s="92">
        <f t="shared" si="0"/>
        <v>0</v>
      </c>
      <c r="X21" s="92">
        <f t="shared" si="0"/>
        <v>1.4999999999999999E-2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0.11</v>
      </c>
      <c r="AE21" s="92">
        <f t="shared" si="0"/>
        <v>0.03</v>
      </c>
      <c r="AF21" s="92">
        <f t="shared" si="0"/>
        <v>0.184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1.5950000000000002</v>
      </c>
      <c r="E22" s="93">
        <f>E21*$D27</f>
        <v>0.23100000000000001</v>
      </c>
      <c r="F22" s="93">
        <f>F21*$D27</f>
        <v>7.6999999999999999E-2</v>
      </c>
      <c r="G22" s="93">
        <f t="shared" ref="G22:Q22" si="1">G21*$D27</f>
        <v>0.11</v>
      </c>
      <c r="H22" s="93">
        <f>H21*$D27</f>
        <v>0.43999999999999995</v>
      </c>
      <c r="I22" s="93">
        <f>I21*$D27</f>
        <v>0.32999999999999996</v>
      </c>
      <c r="J22" s="93">
        <f t="shared" si="1"/>
        <v>0.22</v>
      </c>
      <c r="K22" s="94">
        <f>K21*$D27</f>
        <v>0</v>
      </c>
      <c r="L22" s="93">
        <f t="shared" si="1"/>
        <v>0.55000000000000004</v>
      </c>
      <c r="M22" s="93">
        <f t="shared" si="1"/>
        <v>0.27500000000000002</v>
      </c>
      <c r="N22" s="93">
        <f t="shared" si="1"/>
        <v>0.16499999999999998</v>
      </c>
      <c r="O22" s="93">
        <f t="shared" si="1"/>
        <v>1.9029999999999998</v>
      </c>
      <c r="P22" s="93">
        <f>P21*$D27</f>
        <v>0</v>
      </c>
      <c r="Q22" s="93">
        <f t="shared" si="1"/>
        <v>0.44</v>
      </c>
      <c r="R22" s="93">
        <f>R21*$D27</f>
        <v>6.6000000000000003E-2</v>
      </c>
      <c r="S22" s="95">
        <f>S21*$D27</f>
        <v>13.2</v>
      </c>
      <c r="T22" s="96">
        <f>T21*$D27</f>
        <v>5.4999999999999997E-3</v>
      </c>
      <c r="U22" s="97">
        <f>U21*D27</f>
        <v>2.1999999999999999E-2</v>
      </c>
      <c r="V22" s="97">
        <f t="shared" ref="V22:AA22" si="2">V21*$D27</f>
        <v>8.7999999999999995E-2</v>
      </c>
      <c r="W22" s="93">
        <f t="shared" si="2"/>
        <v>0</v>
      </c>
      <c r="X22" s="93">
        <f t="shared" si="2"/>
        <v>0.16499999999999998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8.7999999999999995E-2</v>
      </c>
      <c r="AC22" s="93">
        <f t="shared" si="3"/>
        <v>0</v>
      </c>
      <c r="AD22" s="93">
        <f t="shared" si="3"/>
        <v>1.21</v>
      </c>
      <c r="AE22" s="93">
        <f t="shared" ref="AE22" si="4">AE21*$D27</f>
        <v>0.32999999999999996</v>
      </c>
      <c r="AF22" s="93">
        <f t="shared" ref="AF22" si="5">AF21*$D27</f>
        <v>2.024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48.7</v>
      </c>
      <c r="K23" s="66">
        <v>289.39999999999998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203.8</v>
      </c>
      <c r="AE23" s="103">
        <v>171.8</v>
      </c>
      <c r="AF23" s="99">
        <v>97.69</v>
      </c>
      <c r="AG23" s="99">
        <v>341.89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161.73300000000003</v>
      </c>
      <c r="E24" s="98">
        <f t="shared" ref="E24:AJ24" si="10">E22*E23</f>
        <v>15.800400000000002</v>
      </c>
      <c r="F24" s="98">
        <f t="shared" si="10"/>
        <v>70.632099999999994</v>
      </c>
      <c r="G24" s="98">
        <f t="shared" si="10"/>
        <v>12.76</v>
      </c>
      <c r="H24" s="98">
        <f t="shared" si="10"/>
        <v>43.999999999999993</v>
      </c>
      <c r="I24" s="98">
        <f t="shared" si="10"/>
        <v>19.202699999999997</v>
      </c>
      <c r="J24" s="98">
        <f t="shared" si="10"/>
        <v>10.714</v>
      </c>
      <c r="K24" s="98">
        <f t="shared" si="10"/>
        <v>0</v>
      </c>
      <c r="L24" s="98">
        <f t="shared" si="10"/>
        <v>18.700000000000003</v>
      </c>
      <c r="M24" s="98">
        <f t="shared" si="10"/>
        <v>9.7350000000000012</v>
      </c>
      <c r="N24" s="98">
        <f t="shared" si="10"/>
        <v>6.1874999999999991</v>
      </c>
      <c r="O24" s="98">
        <f t="shared" si="10"/>
        <v>70.220699999999994</v>
      </c>
      <c r="P24" s="98">
        <f t="shared" si="10"/>
        <v>0</v>
      </c>
      <c r="Q24" s="98">
        <f t="shared" si="10"/>
        <v>17.116</v>
      </c>
      <c r="R24" s="98">
        <f t="shared" si="10"/>
        <v>9.5370000000000008</v>
      </c>
      <c r="S24" s="98">
        <f t="shared" si="10"/>
        <v>125.39999999999999</v>
      </c>
      <c r="T24" s="98">
        <f t="shared" si="10"/>
        <v>3.0898999999999996</v>
      </c>
      <c r="U24" s="98">
        <f t="shared" si="10"/>
        <v>0.30359999999999998</v>
      </c>
      <c r="V24" s="98">
        <f t="shared" si="10"/>
        <v>22.677599999999998</v>
      </c>
      <c r="W24" s="98">
        <f t="shared" si="10"/>
        <v>0</v>
      </c>
      <c r="X24" s="98">
        <f t="shared" si="10"/>
        <v>6.5339999999999998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14.264799999999999</v>
      </c>
      <c r="AC24" s="98">
        <f t="shared" si="10"/>
        <v>0</v>
      </c>
      <c r="AD24" s="98">
        <f t="shared" si="10"/>
        <v>246.59800000000001</v>
      </c>
      <c r="AE24" s="98">
        <f t="shared" si="10"/>
        <v>56.693999999999996</v>
      </c>
      <c r="AF24" s="98">
        <f t="shared" si="10"/>
        <v>197.72456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1139.6248599999999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103.60225999999999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11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P14" sqref="P14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68</v>
      </c>
      <c r="AD2" s="121" t="s">
        <v>63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0.04</v>
      </c>
      <c r="C7" s="107" t="s">
        <v>63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/>
      <c r="AD7" s="102">
        <v>0.04</v>
      </c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16">
        <v>0.02</v>
      </c>
      <c r="Y12" s="16"/>
      <c r="Z12" s="16"/>
      <c r="AA12" s="16"/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65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5.0000000000000001E-3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>
        <v>0.12</v>
      </c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0.19</v>
      </c>
      <c r="E21" s="27">
        <f t="shared" ref="E21:AI21" si="0">SUM(E3:E20)</f>
        <v>2.4E-2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1.7999999999999999E-2</v>
      </c>
      <c r="O21" s="27">
        <f t="shared" si="0"/>
        <v>0.21199999999999999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2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0.02</v>
      </c>
      <c r="Y21" s="27">
        <f t="shared" si="0"/>
        <v>0</v>
      </c>
      <c r="Z21" s="27">
        <f t="shared" si="0"/>
        <v>0</v>
      </c>
      <c r="AA21" s="27">
        <f t="shared" si="0"/>
        <v>1.3000000000000001E-2</v>
      </c>
      <c r="AB21" s="27">
        <f t="shared" si="0"/>
        <v>0</v>
      </c>
      <c r="AC21" s="27">
        <f t="shared" si="0"/>
        <v>0.12</v>
      </c>
      <c r="AD21" s="27">
        <f t="shared" si="0"/>
        <v>0.04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0.19</v>
      </c>
      <c r="E22" s="76">
        <f t="shared" ref="E22:AI22" si="1">E21*$D27</f>
        <v>2.4E-2</v>
      </c>
      <c r="F22" s="76">
        <f t="shared" si="1"/>
        <v>9.0000000000000011E-3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0</v>
      </c>
      <c r="L22" s="76">
        <f t="shared" si="1"/>
        <v>7.4999999999999997E-2</v>
      </c>
      <c r="M22" s="76">
        <f t="shared" si="1"/>
        <v>3.5000000000000003E-2</v>
      </c>
      <c r="N22" s="76">
        <f t="shared" si="1"/>
        <v>1.7999999999999999E-2</v>
      </c>
      <c r="O22" s="76">
        <f t="shared" si="1"/>
        <v>0.21199999999999999</v>
      </c>
      <c r="P22" s="76">
        <f t="shared" si="1"/>
        <v>0</v>
      </c>
      <c r="Q22" s="76">
        <f t="shared" si="1"/>
        <v>0.06</v>
      </c>
      <c r="R22" s="122">
        <f t="shared" si="1"/>
        <v>8.0000000000000002E-3</v>
      </c>
      <c r="S22" s="44">
        <f t="shared" si="1"/>
        <v>2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0.02</v>
      </c>
      <c r="Y22" s="76">
        <f t="shared" si="1"/>
        <v>0</v>
      </c>
      <c r="Z22" s="76">
        <f t="shared" si="1"/>
        <v>0</v>
      </c>
      <c r="AA22" s="122">
        <f t="shared" si="1"/>
        <v>1.3000000000000001E-2</v>
      </c>
      <c r="AB22" s="76">
        <f t="shared" si="1"/>
        <v>0</v>
      </c>
      <c r="AC22" s="122">
        <f t="shared" si="1"/>
        <v>0.12</v>
      </c>
      <c r="AD22" s="122">
        <f t="shared" si="1"/>
        <v>0.04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48.7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203.8</v>
      </c>
      <c r="AD23" s="101">
        <v>171.8</v>
      </c>
      <c r="AE23" s="3">
        <v>216.3</v>
      </c>
      <c r="AF23" s="3">
        <v>97.69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19.266000000000002</v>
      </c>
      <c r="E24" s="32">
        <f t="shared" ref="E24:AI24" si="2">E22*E23</f>
        <v>1.6416000000000002</v>
      </c>
      <c r="F24" s="32">
        <f t="shared" si="2"/>
        <v>8.2557000000000009</v>
      </c>
      <c r="G24" s="32">
        <f t="shared" si="2"/>
        <v>1.276</v>
      </c>
      <c r="H24" s="32">
        <f t="shared" si="2"/>
        <v>5</v>
      </c>
      <c r="I24" s="32">
        <f t="shared" si="2"/>
        <v>2.1530299999999998</v>
      </c>
      <c r="J24" s="32">
        <f t="shared" si="2"/>
        <v>1.3636000000000001</v>
      </c>
      <c r="K24" s="32">
        <f t="shared" si="2"/>
        <v>0</v>
      </c>
      <c r="L24" s="32">
        <f t="shared" si="2"/>
        <v>2.7524999999999999</v>
      </c>
      <c r="M24" s="32">
        <f t="shared" si="2"/>
        <v>1.2390000000000001</v>
      </c>
      <c r="N24" s="32">
        <f t="shared" si="2"/>
        <v>0.66059999999999997</v>
      </c>
      <c r="O24" s="32">
        <f t="shared" si="2"/>
        <v>7.8227999999999991</v>
      </c>
      <c r="P24" s="32">
        <f t="shared" si="2"/>
        <v>0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19</v>
      </c>
      <c r="T24" s="32">
        <f t="shared" si="2"/>
        <v>2.7730000000000001</v>
      </c>
      <c r="U24" s="32">
        <f t="shared" si="2"/>
        <v>6.9000000000000006E-2</v>
      </c>
      <c r="V24" s="32">
        <f t="shared" si="2"/>
        <v>2.577</v>
      </c>
      <c r="W24" s="32">
        <f t="shared" si="2"/>
        <v>0</v>
      </c>
      <c r="X24" s="32">
        <f t="shared" si="2"/>
        <v>0.79200000000000004</v>
      </c>
      <c r="Y24" s="32">
        <f t="shared" si="2"/>
        <v>0</v>
      </c>
      <c r="Z24" s="32">
        <f t="shared" si="2"/>
        <v>0</v>
      </c>
      <c r="AA24" s="32">
        <f t="shared" si="2"/>
        <v>2.1073</v>
      </c>
      <c r="AB24" s="32">
        <f t="shared" si="2"/>
        <v>0</v>
      </c>
      <c r="AC24" s="32">
        <f t="shared" si="2"/>
        <v>24.456</v>
      </c>
      <c r="AD24" s="32">
        <f t="shared" si="2"/>
        <v>6.8720000000000008</v>
      </c>
      <c r="AE24" s="32">
        <f t="shared" si="2"/>
        <v>0</v>
      </c>
      <c r="AF24" s="32">
        <f t="shared" si="2"/>
        <v>21.980250000000002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135.54738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135.54738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2024-12-10T06:20:29Z</cp:lastPrinted>
  <dcterms:created xsi:type="dcterms:W3CDTF">2014-07-11T13:42:12Z</dcterms:created>
  <dcterms:modified xsi:type="dcterms:W3CDTF">2024-12-10T06:23:07Z</dcterms:modified>
</cp:coreProperties>
</file>