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<sst xmlns="http://schemas.openxmlformats.org/spreadsheetml/2006/main" count="292" uniqueCount="71">
  <si>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</si>
  <si>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</si>
  <si>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</si>
  <si>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</si>
  <si>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</si>
  <si>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</si>
  <si>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</si>
  <si>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</si>
  <si>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</si>
  <si>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</si>
  <si>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</si>
  <si>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</si>
  <si>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</si>
  <si>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</si>
  <si>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</si>
  <si>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</si>
  <si>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</si>
  <si>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</si>
  <si>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</si>
  <si>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</si>
  <si>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</si>
  <si>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</si>
  <si>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</si>
  <si>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</si>
  <si>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</si>
  <si>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</si>
  <si>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</si>
  <si>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</si>
  <si>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</si>
  <si>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</si>
  <si>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</si>
  <si>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</si>
  <si>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</si>
  <si>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</si>
  <si>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</si>
  <si>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</si>
  <si>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</si>
  <si>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</si>
  <si>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</si>
  <si>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</si>
  <si>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</si>
  <si>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</si>
  <si>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</si>
  <si>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</si>
  <si>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</si>
  <si>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</si>
  <si>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</si>
  <si>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</si>
  <si>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</si>
  <si>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</si>
  <si>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</si>
  <si>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</si>
  <si>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</si>
  <si>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</si>
  <si>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</si>
  <si>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каша геркул мол</t>
  </si>
  <si>
    <t>какао</t>
  </si>
  <si>
    <t>изюи</t>
  </si>
  <si>
    <t>мол сгущ</t>
  </si>
  <si>
    <t>лим кт</t>
  </si>
  <si>
    <t>кефир</t>
  </si>
  <si>
    <t>вафли</t>
  </si>
  <si>
    <t>горох</t>
  </si>
  <si>
    <t>какао с молоком</t>
  </si>
  <si>
    <t>салат из св кап</t>
  </si>
  <si>
    <t>щи со сметаной</t>
  </si>
  <si>
    <t>картоф пюре</t>
  </si>
  <si>
    <t>суфле рыбное</t>
  </si>
  <si>
    <t>сырники творож</t>
  </si>
  <si>
    <t>геркул</t>
  </si>
  <si>
    <t>сырники творожные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</si>
</sst>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H7" sqref="H7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52</v>
      </c>
      <c r="AF2" s="91" t="s">
        <v>49</v>
      </c>
      <c r="AG2" s="91" t="s">
        <v>60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55</v>
      </c>
      <c r="D3" s="16">
        <v>0.106</v>
      </c>
      <c r="E3" s="16">
        <v>2E-3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66</v>
      </c>
      <c r="D13" s="16">
        <v>3.5999999999999997E-2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67</v>
      </c>
      <c r="D14" s="16">
        <v>0.03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0.155</v>
      </c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0.15</v>
      </c>
      <c r="C18" s="107" t="s">
        <v>70</v>
      </c>
      <c r="D18" s="16"/>
      <c r="E18" s="16">
        <v>6.0000000000000001E-3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>
        <v>1.7999999999999999E-2</v>
      </c>
      <c r="AF18" s="102"/>
      <c r="AG18" s="102"/>
      <c r="AH18" s="102"/>
      <c r="AI18" s="102">
        <v>0.13800000000000001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0.22500000000000001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>
        <v>0.02</v>
      </c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0.29199999999999993</v>
      </c>
      <c r="E21" s="27">
        <f t="shared" ref="E21:AJ21" si="0">SUM(E3:E20)</f>
        <v>3.1E-2</v>
      </c>
      <c r="F21" s="27">
        <f t="shared" si="0"/>
        <v>2.5000000000000001E-2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8.9999999999999993E-3</v>
      </c>
      <c r="N21" s="27">
        <f t="shared" si="0"/>
        <v>1.9E-2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0.83000000000000007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0.112</v>
      </c>
      <c r="X21" s="27"/>
      <c r="Y21" s="27">
        <f t="shared" si="0"/>
        <v>3.0000000000000001E-3</v>
      </c>
      <c r="Z21" s="27">
        <f t="shared" si="0"/>
        <v>0</v>
      </c>
      <c r="AA21" s="27">
        <f t="shared" si="0"/>
        <v>0.22500000000000001</v>
      </c>
      <c r="AB21" s="27">
        <f t="shared" si="0"/>
        <v>2E-3</v>
      </c>
      <c r="AC21" s="27">
        <f t="shared" si="0"/>
        <v>0</v>
      </c>
      <c r="AD21" s="27">
        <f t="shared" si="0"/>
        <v>0</v>
      </c>
      <c r="AE21" s="27">
        <f t="shared" si="0"/>
        <v>1.7999999999999999E-2</v>
      </c>
      <c r="AF21" s="27">
        <f t="shared" si="0"/>
        <v>0.02</v>
      </c>
      <c r="AG21" s="27">
        <f t="shared" si="0"/>
        <v>0</v>
      </c>
      <c r="AH21" s="27">
        <f t="shared" si="0"/>
        <v>0</v>
      </c>
      <c r="AI21" s="27">
        <f t="shared" si="0"/>
        <v>0.13800000000000001</v>
      </c>
      <c r="AJ21" s="27">
        <f t="shared" si="0"/>
        <v>0.155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10.803999999999997</v>
      </c>
      <c r="E22" s="76">
        <f>E21*$D27</f>
        <v>1.147</v>
      </c>
      <c r="F22" s="76">
        <f>F21*$D27</f>
        <v>0.92500000000000004</v>
      </c>
      <c r="G22" s="76">
        <f t="shared" ref="G22:AE22" si="1">G21*$D27</f>
        <v>0.33300000000000002</v>
      </c>
      <c r="H22" s="76">
        <f>H21*$D27</f>
        <v>1.85</v>
      </c>
      <c r="I22" s="76">
        <f>I21*$D27</f>
        <v>1.369</v>
      </c>
      <c r="J22" s="76">
        <f>J21*$D27</f>
        <v>1.036</v>
      </c>
      <c r="K22" s="76">
        <f>K21*$D27</f>
        <v>7.3999999999999996E-2</v>
      </c>
      <c r="L22" s="76">
        <f t="shared" si="1"/>
        <v>7.4</v>
      </c>
      <c r="M22" s="76">
        <f t="shared" si="1"/>
        <v>0.33299999999999996</v>
      </c>
      <c r="N22" s="76">
        <f t="shared" si="1"/>
        <v>0.70299999999999996</v>
      </c>
      <c r="O22" s="76">
        <f t="shared" si="1"/>
        <v>3.8849999999999998</v>
      </c>
      <c r="P22" s="76">
        <f>P21*$D27</f>
        <v>0</v>
      </c>
      <c r="Q22" s="76">
        <f t="shared" si="1"/>
        <v>0</v>
      </c>
      <c r="R22" s="76">
        <f t="shared" si="1"/>
        <v>0.29599999999999999</v>
      </c>
      <c r="S22" s="125">
        <f t="shared" si="1"/>
        <v>30.71</v>
      </c>
      <c r="T22" s="76">
        <f t="shared" si="1"/>
        <v>0</v>
      </c>
      <c r="U22" s="76">
        <f t="shared" si="1"/>
        <v>0.185</v>
      </c>
      <c r="V22" s="76">
        <f t="shared" si="1"/>
        <v>0.44400000000000001</v>
      </c>
      <c r="W22" s="76">
        <f t="shared" si="1"/>
        <v>4.1440000000000001</v>
      </c>
      <c r="X22" s="76"/>
      <c r="Y22" s="76">
        <f t="shared" si="1"/>
        <v>0.111</v>
      </c>
      <c r="Z22" s="76">
        <f t="shared" si="1"/>
        <v>0</v>
      </c>
      <c r="AA22" s="76">
        <f t="shared" si="1"/>
        <v>8.3250000000000011</v>
      </c>
      <c r="AB22" s="76">
        <f t="shared" si="1"/>
        <v>7.3999999999999996E-2</v>
      </c>
      <c r="AC22" s="76">
        <f t="shared" si="1"/>
        <v>0</v>
      </c>
      <c r="AD22" s="76">
        <f t="shared" si="1"/>
        <v>0</v>
      </c>
      <c r="AE22" s="76">
        <f t="shared" si="1"/>
        <v>0.66599999999999993</v>
      </c>
      <c r="AF22" s="76">
        <v>1.04</v>
      </c>
      <c r="AG22" s="76"/>
      <c r="AH22" s="76">
        <v>1</v>
      </c>
      <c r="AI22" s="76">
        <v>5.26</v>
      </c>
      <c r="AJ22" s="76">
        <v>6.5</v>
      </c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62.7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48.7</v>
      </c>
      <c r="AF23" s="3">
        <v>134.88999999999999</v>
      </c>
      <c r="AG23" s="3">
        <v>79.599999999999994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1065.2743999999996</v>
      </c>
      <c r="E24" s="32">
        <f t="shared" ref="E24:AJ24" si="2">E22*E23</f>
        <v>78.454800000000006</v>
      </c>
      <c r="F24" s="32">
        <f t="shared" si="2"/>
        <v>848.50250000000005</v>
      </c>
      <c r="G24" s="32">
        <f t="shared" si="2"/>
        <v>38.628</v>
      </c>
      <c r="H24" s="32">
        <f t="shared" si="2"/>
        <v>185</v>
      </c>
      <c r="I24" s="32">
        <f t="shared" si="2"/>
        <v>79.662109999999998</v>
      </c>
      <c r="J24" s="32">
        <f t="shared" si="2"/>
        <v>64.9572</v>
      </c>
      <c r="K24" s="32">
        <f t="shared" si="2"/>
        <v>21.415599999999998</v>
      </c>
      <c r="L24" s="32">
        <f t="shared" si="2"/>
        <v>251.60000000000002</v>
      </c>
      <c r="M24" s="32">
        <f t="shared" si="2"/>
        <v>11.788199999999998</v>
      </c>
      <c r="N24" s="32">
        <f t="shared" si="2"/>
        <v>26.362499999999997</v>
      </c>
      <c r="O24" s="32">
        <f t="shared" si="2"/>
        <v>143.35649999999998</v>
      </c>
      <c r="P24" s="32">
        <f t="shared" si="2"/>
        <v>0</v>
      </c>
      <c r="Q24" s="32">
        <f t="shared" si="2"/>
        <v>0</v>
      </c>
      <c r="R24" s="32">
        <f t="shared" si="2"/>
        <v>42.771999999999998</v>
      </c>
      <c r="S24" s="32">
        <v>0.98</v>
      </c>
      <c r="T24" s="32">
        <f t="shared" si="2"/>
        <v>0</v>
      </c>
      <c r="U24" s="32">
        <f t="shared" si="2"/>
        <v>2.5529999999999999</v>
      </c>
      <c r="V24" s="32">
        <f t="shared" si="2"/>
        <v>114.41879999999999</v>
      </c>
      <c r="W24" s="32">
        <f t="shared" si="2"/>
        <v>531.26080000000002</v>
      </c>
      <c r="X24" s="32">
        <f t="shared" si="2"/>
        <v>0</v>
      </c>
      <c r="Y24" s="32">
        <f t="shared" si="2"/>
        <v>4.3956</v>
      </c>
      <c r="Z24" s="32">
        <f t="shared" si="2"/>
        <v>0</v>
      </c>
      <c r="AA24" s="32">
        <f t="shared" si="2"/>
        <v>590.24250000000018</v>
      </c>
      <c r="AB24" s="32">
        <f t="shared" si="2"/>
        <v>11.995399999999998</v>
      </c>
      <c r="AC24" s="32">
        <f t="shared" si="2"/>
        <v>0</v>
      </c>
      <c r="AD24" s="32">
        <f t="shared" si="2"/>
        <v>0</v>
      </c>
      <c r="AE24" s="32">
        <f t="shared" si="2"/>
        <v>32.434199999999997</v>
      </c>
      <c r="AF24" s="32">
        <f t="shared" si="2"/>
        <v>140.28559999999999</v>
      </c>
      <c r="AG24" s="32">
        <f t="shared" si="2"/>
        <v>0</v>
      </c>
      <c r="AH24" s="32">
        <f t="shared" si="2"/>
        <v>25</v>
      </c>
      <c r="AI24" s="32">
        <f t="shared" si="2"/>
        <v>1798.3413999999998</v>
      </c>
      <c r="AJ24" s="32">
        <f t="shared" si="2"/>
        <v>1515.1499999999999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7624.8311099999974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206.07651648648641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37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B18" sqref="B1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52</v>
      </c>
      <c r="AF2" s="117" t="s">
        <v>61</v>
      </c>
      <c r="AG2" s="117" t="s">
        <v>60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66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67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0.155</v>
      </c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0.15</v>
      </c>
      <c r="C18" s="107" t="s">
        <v>68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0.01</v>
      </c>
      <c r="AF18" s="102"/>
      <c r="AG18" s="102"/>
      <c r="AH18" s="102">
        <v>0.15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>
        <v>0.02</v>
      </c>
    </row>
    <row r="21" spans="1:36" x14ac:dyDescent="0.25">
      <c r="A21" s="24"/>
      <c r="B21" s="25"/>
      <c r="C21" s="26" t="s">
        <v>8</v>
      </c>
      <c r="D21" s="110">
        <f>SUM(D3:D20)</f>
        <v>0.27799999999999997</v>
      </c>
      <c r="E21" s="110">
        <f t="shared" ref="E21:AJ21" si="0">SUM(E3:E20)</f>
        <v>3.5000000000000003E-2</v>
      </c>
      <c r="F21" s="110">
        <f t="shared" si="0"/>
        <v>1.9000000000000003E-2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8.9999999999999993E-3</v>
      </c>
      <c r="N21" s="110">
        <f t="shared" si="0"/>
        <v>1.9E-2</v>
      </c>
      <c r="O21" s="110">
        <f t="shared" si="0"/>
        <v>0.105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1.4999999999999999E-2</v>
      </c>
      <c r="W21" s="110">
        <f t="shared" si="0"/>
        <v>0.112</v>
      </c>
      <c r="X21" s="110">
        <f t="shared" si="0"/>
        <v>0</v>
      </c>
      <c r="Y21" s="110">
        <f t="shared" si="0"/>
        <v>3.0000000000000001E-3</v>
      </c>
      <c r="Z21" s="110">
        <f t="shared" si="0"/>
        <v>0</v>
      </c>
      <c r="AA21" s="110">
        <f t="shared" si="0"/>
        <v>0.18</v>
      </c>
      <c r="AB21" s="110">
        <f t="shared" si="0"/>
        <v>2E-3</v>
      </c>
      <c r="AC21" s="110">
        <f t="shared" si="0"/>
        <v>0</v>
      </c>
      <c r="AD21" s="110">
        <f t="shared" si="0"/>
        <v>0</v>
      </c>
      <c r="AE21" s="110">
        <f t="shared" si="0"/>
        <v>0.01</v>
      </c>
      <c r="AF21" s="110">
        <f t="shared" si="0"/>
        <v>0</v>
      </c>
      <c r="AG21" s="110">
        <f t="shared" si="0"/>
        <v>0</v>
      </c>
      <c r="AH21" s="110">
        <f t="shared" si="0"/>
        <v>0.15</v>
      </c>
      <c r="AI21" s="110">
        <f t="shared" si="0"/>
        <v>0.155</v>
      </c>
      <c r="AJ21" s="110">
        <f t="shared" si="0"/>
        <v>0.02</v>
      </c>
    </row>
    <row r="22" spans="1:36" x14ac:dyDescent="0.25">
      <c r="A22" s="24"/>
      <c r="B22" s="25"/>
      <c r="C22" s="28" t="s">
        <v>9</v>
      </c>
      <c r="D22" s="111">
        <f>D21*$D27</f>
        <v>0.27799999999999997</v>
      </c>
      <c r="E22" s="112">
        <f>E21*$D27</f>
        <v>3.5000000000000003E-2</v>
      </c>
      <c r="F22" s="112">
        <f>F21*$D27</f>
        <v>1.9000000000000003E-2</v>
      </c>
      <c r="G22" s="118">
        <f t="shared" ref="G22:U22" si="1">G21*$D27</f>
        <v>8.0000000000000002E-3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8.9999999999999993E-3</v>
      </c>
      <c r="N22" s="112">
        <f t="shared" si="1"/>
        <v>1.9E-2</v>
      </c>
      <c r="O22" s="112">
        <f t="shared" si="1"/>
        <v>0.105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1.4999999999999999E-2</v>
      </c>
      <c r="W22" s="112">
        <f>W21*$D27</f>
        <v>0.112</v>
      </c>
      <c r="X22" s="114"/>
      <c r="Y22" s="118">
        <f>Y21*$D27</f>
        <v>3.0000000000000001E-3</v>
      </c>
      <c r="Z22" s="112">
        <f>Z21*D27</f>
        <v>0</v>
      </c>
      <c r="AA22" s="112">
        <f>AA21*$D27</f>
        <v>0.18</v>
      </c>
      <c r="AB22" s="118">
        <f t="shared" ref="AB22:AJ22" si="2">AB21*$D27</f>
        <v>2E-3</v>
      </c>
      <c r="AC22" s="112">
        <f t="shared" si="2"/>
        <v>0</v>
      </c>
      <c r="AD22" s="112">
        <f t="shared" si="2"/>
        <v>0</v>
      </c>
      <c r="AE22" s="112">
        <f t="shared" si="2"/>
        <v>0.01</v>
      </c>
      <c r="AF22" s="112">
        <f t="shared" si="2"/>
        <v>0</v>
      </c>
      <c r="AG22" s="118">
        <f t="shared" si="2"/>
        <v>0</v>
      </c>
      <c r="AH22" s="112">
        <f t="shared" si="2"/>
        <v>0.15</v>
      </c>
      <c r="AI22" s="112">
        <f t="shared" si="2"/>
        <v>0.155</v>
      </c>
      <c r="AJ22" s="112">
        <f t="shared" si="2"/>
        <v>0.02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62.7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48.7</v>
      </c>
      <c r="AF23" s="55">
        <v>258</v>
      </c>
      <c r="AG23" s="55">
        <v>79.599999999999994</v>
      </c>
      <c r="AH23" s="55">
        <v>340.39</v>
      </c>
      <c r="AI23" s="55">
        <v>216.3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28.1892</v>
      </c>
      <c r="E24" s="116">
        <f t="shared" ref="E24:AJ24" si="3">E22*E23</f>
        <v>2.4079999999999999</v>
      </c>
      <c r="F24" s="116">
        <f t="shared" si="3"/>
        <v>17.428700000000003</v>
      </c>
      <c r="G24" s="116">
        <f t="shared" si="3"/>
        <v>0.92800000000000005</v>
      </c>
      <c r="H24" s="116">
        <f t="shared" si="3"/>
        <v>5</v>
      </c>
      <c r="I24" s="116">
        <f t="shared" si="3"/>
        <v>2.1530299999999998</v>
      </c>
      <c r="J24" s="116">
        <f t="shared" si="3"/>
        <v>1.7556</v>
      </c>
      <c r="K24" s="116">
        <f t="shared" si="3"/>
        <v>0.57879999999999998</v>
      </c>
      <c r="L24" s="116">
        <f t="shared" si="3"/>
        <v>7.303300000000001</v>
      </c>
      <c r="M24" s="116">
        <f t="shared" si="3"/>
        <v>0.31859999999999994</v>
      </c>
      <c r="N24" s="116">
        <f t="shared" si="3"/>
        <v>0.69730000000000003</v>
      </c>
      <c r="O24" s="116">
        <f t="shared" si="3"/>
        <v>3.8744999999999998</v>
      </c>
      <c r="P24" s="123">
        <f t="shared" si="3"/>
        <v>0</v>
      </c>
      <c r="Q24" s="116">
        <f t="shared" si="3"/>
        <v>0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3.8654999999999995</v>
      </c>
      <c r="W24" s="116">
        <f t="shared" si="3"/>
        <v>14.3584</v>
      </c>
      <c r="X24" s="116">
        <f t="shared" si="3"/>
        <v>0</v>
      </c>
      <c r="Y24" s="116">
        <f t="shared" si="3"/>
        <v>0.1188</v>
      </c>
      <c r="Z24" s="116">
        <f t="shared" si="3"/>
        <v>0</v>
      </c>
      <c r="AA24" s="116">
        <f t="shared" si="3"/>
        <v>12.762</v>
      </c>
      <c r="AB24" s="116">
        <f t="shared" si="3"/>
        <v>0.32419999999999999</v>
      </c>
      <c r="AC24" s="116">
        <f t="shared" si="3"/>
        <v>0</v>
      </c>
      <c r="AD24" s="116">
        <f t="shared" si="3"/>
        <v>0</v>
      </c>
      <c r="AE24" s="116">
        <f t="shared" si="3"/>
        <v>0.48700000000000004</v>
      </c>
      <c r="AF24" s="116">
        <f t="shared" si="3"/>
        <v>0</v>
      </c>
      <c r="AG24" s="116">
        <f t="shared" si="3"/>
        <v>0</v>
      </c>
      <c r="AH24" s="116">
        <f t="shared" si="3"/>
        <v>51.058499999999995</v>
      </c>
      <c r="AI24" s="116">
        <f t="shared" si="3"/>
        <v>33.526499999999999</v>
      </c>
      <c r="AJ24" s="116">
        <f t="shared" si="3"/>
        <v>2.6970000000000001</v>
      </c>
    </row>
    <row r="25" spans="1:36" x14ac:dyDescent="0.25">
      <c r="A25" s="24"/>
      <c r="B25" s="25"/>
      <c r="C25" s="33" t="s">
        <v>11</v>
      </c>
      <c r="D25" s="128">
        <f>SUM(D24:AJ24)</f>
        <v>200.55793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200.55793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Z19" sqref="Z19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52</v>
      </c>
      <c r="AE2" s="100" t="s">
        <v>61</v>
      </c>
      <c r="AF2" s="91" t="s">
        <v>60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55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67</v>
      </c>
      <c r="D14" s="16">
        <v>2.9000000000000001E-2</v>
      </c>
      <c r="E14" s="16"/>
      <c r="F14" s="16">
        <v>4.0000000000000001E-3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>
        <v>0.25</v>
      </c>
      <c r="T14" s="71"/>
      <c r="U14" s="74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0.13600000000000001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68</v>
      </c>
      <c r="D18" s="16"/>
      <c r="E18" s="16">
        <v>5.0000000000000001E-3</v>
      </c>
      <c r="F18" s="16">
        <v>4.0000000000000001E-3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0.33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>
        <v>1.4E-2</v>
      </c>
      <c r="AE18" s="102"/>
      <c r="AF18" s="102"/>
      <c r="AG18" s="102">
        <v>0.111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>
        <v>0.02</v>
      </c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2.9000000000000001E-2</v>
      </c>
      <c r="F21" s="92">
        <f t="shared" si="0"/>
        <v>0.02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8.9999999999999993E-3</v>
      </c>
      <c r="N21" s="92">
        <f>SUM(N3:N20)</f>
        <v>1.6E-2</v>
      </c>
      <c r="O21" s="92">
        <f t="shared" si="0"/>
        <v>8.4999999999999992E-2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0.58000000000000007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3.0000000000000001E-3</v>
      </c>
      <c r="Y21" s="92">
        <f t="shared" si="0"/>
        <v>0</v>
      </c>
      <c r="Z21" s="92">
        <f t="shared" si="0"/>
        <v>0.155</v>
      </c>
      <c r="AA21" s="92">
        <f t="shared" si="0"/>
        <v>0</v>
      </c>
      <c r="AB21" s="92">
        <f t="shared" si="0"/>
        <v>2E-3</v>
      </c>
      <c r="AC21" s="92">
        <f t="shared" si="0"/>
        <v>0</v>
      </c>
      <c r="AD21" s="92">
        <f t="shared" si="0"/>
        <v>1.4E-2</v>
      </c>
      <c r="AE21" s="92">
        <f t="shared" si="0"/>
        <v>0</v>
      </c>
      <c r="AF21" s="92">
        <f t="shared" si="0"/>
        <v>0</v>
      </c>
      <c r="AG21" s="92">
        <f t="shared" si="0"/>
        <v>0.111</v>
      </c>
      <c r="AH21" s="92">
        <f t="shared" si="0"/>
        <v>0.13600000000000001</v>
      </c>
      <c r="AI21" s="92">
        <f t="shared" si="0"/>
        <v>0</v>
      </c>
      <c r="AJ21" s="92">
        <f t="shared" si="0"/>
        <v>0.02</v>
      </c>
    </row>
    <row r="22" spans="1:36" ht="15" customHeight="1" x14ac:dyDescent="0.25">
      <c r="A22" s="13"/>
      <c r="B22" s="56"/>
      <c r="C22" s="62" t="s">
        <v>9</v>
      </c>
      <c r="D22" s="93">
        <f>D21*$D27</f>
        <v>2.1999999999999997</v>
      </c>
      <c r="E22" s="93">
        <f>E21*$D27</f>
        <v>0.31900000000000001</v>
      </c>
      <c r="F22" s="93">
        <f>F21*$D27</f>
        <v>0.22</v>
      </c>
      <c r="G22" s="93">
        <f t="shared" ref="G22:Q22" si="1">G21*$D27</f>
        <v>8.7999999999999995E-2</v>
      </c>
      <c r="H22" s="93">
        <f>H21*$D27</f>
        <v>0.43999999999999995</v>
      </c>
      <c r="I22" s="93">
        <f>I21*$D27</f>
        <v>0.32999999999999996</v>
      </c>
      <c r="J22" s="93">
        <f t="shared" si="1"/>
        <v>0.22</v>
      </c>
      <c r="K22" s="94">
        <f>K21*$D27</f>
        <v>2.1999999999999999E-2</v>
      </c>
      <c r="L22" s="93">
        <f t="shared" si="1"/>
        <v>1.8150000000000002</v>
      </c>
      <c r="M22" s="93">
        <f t="shared" si="1"/>
        <v>9.8999999999999991E-2</v>
      </c>
      <c r="N22" s="93">
        <f t="shared" si="1"/>
        <v>0.17599999999999999</v>
      </c>
      <c r="O22" s="93">
        <f t="shared" si="1"/>
        <v>0.93499999999999994</v>
      </c>
      <c r="P22" s="93">
        <f>P21*$D27</f>
        <v>0</v>
      </c>
      <c r="Q22" s="93">
        <f t="shared" si="1"/>
        <v>0</v>
      </c>
      <c r="R22" s="93">
        <f>R21*$D27</f>
        <v>6.6000000000000003E-2</v>
      </c>
      <c r="S22" s="95">
        <f>S21*$D27</f>
        <v>6.3800000000000008</v>
      </c>
      <c r="T22" s="96">
        <f>T21*$D27</f>
        <v>0</v>
      </c>
      <c r="U22" s="97">
        <f>U21*D27</f>
        <v>2.1999999999999999E-2</v>
      </c>
      <c r="V22" s="97">
        <f t="shared" ref="V22:AA22" si="2">V21*$D27</f>
        <v>8.7999999999999995E-2</v>
      </c>
      <c r="W22" s="93">
        <f t="shared" si="2"/>
        <v>1.1659999999999999</v>
      </c>
      <c r="X22" s="93">
        <f t="shared" si="2"/>
        <v>3.3000000000000002E-2</v>
      </c>
      <c r="Y22" s="93">
        <f t="shared" si="2"/>
        <v>0</v>
      </c>
      <c r="Z22" s="93">
        <f t="shared" si="2"/>
        <v>1.7050000000000001</v>
      </c>
      <c r="AA22" s="93">
        <f t="shared" si="2"/>
        <v>0</v>
      </c>
      <c r="AB22" s="93">
        <f t="shared" ref="AB22:AD22" si="3">AB21*$D27</f>
        <v>2.1999999999999999E-2</v>
      </c>
      <c r="AC22" s="93">
        <f t="shared" si="3"/>
        <v>0</v>
      </c>
      <c r="AD22" s="93">
        <f t="shared" si="3"/>
        <v>0.154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1.2210000000000001</v>
      </c>
      <c r="AH22" s="93">
        <f t="shared" ref="AH22" si="7">AH21*$D27</f>
        <v>1.496</v>
      </c>
      <c r="AI22" s="93">
        <f t="shared" ref="AI22" si="8">AI21*$D27</f>
        <v>0</v>
      </c>
      <c r="AJ22" s="93">
        <f t="shared" ref="AJ22" si="9">AJ21*$D27</f>
        <v>0.22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62.7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48.7</v>
      </c>
      <c r="AE23" s="103">
        <v>258</v>
      </c>
      <c r="AF23" s="99">
        <v>79.599999999999994</v>
      </c>
      <c r="AG23" s="99">
        <v>341.89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223.07999999999998</v>
      </c>
      <c r="E24" s="98">
        <f t="shared" ref="E24:AJ24" si="10">E22*E23</f>
        <v>21.819600000000001</v>
      </c>
      <c r="F24" s="98">
        <f t="shared" si="10"/>
        <v>201.80599999999998</v>
      </c>
      <c r="G24" s="98">
        <f t="shared" si="10"/>
        <v>10.208</v>
      </c>
      <c r="H24" s="98">
        <f t="shared" si="10"/>
        <v>43.999999999999993</v>
      </c>
      <c r="I24" s="98">
        <f t="shared" si="10"/>
        <v>19.202699999999997</v>
      </c>
      <c r="J24" s="98">
        <f t="shared" si="10"/>
        <v>13.794</v>
      </c>
      <c r="K24" s="98">
        <f t="shared" si="10"/>
        <v>6.3667999999999996</v>
      </c>
      <c r="L24" s="98">
        <f t="shared" si="10"/>
        <v>61.710000000000008</v>
      </c>
      <c r="M24" s="98">
        <f t="shared" si="10"/>
        <v>3.5045999999999995</v>
      </c>
      <c r="N24" s="98">
        <f t="shared" si="10"/>
        <v>6.6</v>
      </c>
      <c r="O24" s="98">
        <f t="shared" si="10"/>
        <v>34.5015</v>
      </c>
      <c r="P24" s="98">
        <f t="shared" si="10"/>
        <v>0</v>
      </c>
      <c r="Q24" s="98">
        <f t="shared" si="10"/>
        <v>0</v>
      </c>
      <c r="R24" s="98">
        <f t="shared" si="10"/>
        <v>9.5370000000000008</v>
      </c>
      <c r="S24" s="98">
        <f t="shared" si="10"/>
        <v>60.610000000000007</v>
      </c>
      <c r="T24" s="98">
        <f t="shared" si="10"/>
        <v>0</v>
      </c>
      <c r="U24" s="98">
        <f t="shared" si="10"/>
        <v>0.30359999999999998</v>
      </c>
      <c r="V24" s="98">
        <f t="shared" si="10"/>
        <v>22.677599999999998</v>
      </c>
      <c r="W24" s="98">
        <f t="shared" si="10"/>
        <v>149.48119999999997</v>
      </c>
      <c r="X24" s="98">
        <f t="shared" si="10"/>
        <v>1.3068000000000002</v>
      </c>
      <c r="Y24" s="98">
        <f t="shared" si="10"/>
        <v>0</v>
      </c>
      <c r="Z24" s="98">
        <f t="shared" si="10"/>
        <v>120.88450000000002</v>
      </c>
      <c r="AA24" s="98">
        <f t="shared" si="10"/>
        <v>0</v>
      </c>
      <c r="AB24" s="98">
        <f t="shared" si="10"/>
        <v>3.5661999999999998</v>
      </c>
      <c r="AC24" s="98">
        <f t="shared" si="10"/>
        <v>0</v>
      </c>
      <c r="AD24" s="98">
        <f t="shared" si="10"/>
        <v>7.4998000000000005</v>
      </c>
      <c r="AE24" s="98">
        <f t="shared" si="10"/>
        <v>0</v>
      </c>
      <c r="AF24" s="98">
        <f t="shared" si="10"/>
        <v>0</v>
      </c>
      <c r="AG24" s="98">
        <f t="shared" si="10"/>
        <v>417.44769000000002</v>
      </c>
      <c r="AH24" s="98">
        <f t="shared" si="10"/>
        <v>323.58480000000003</v>
      </c>
      <c r="AI24" s="98">
        <f t="shared" si="10"/>
        <v>0</v>
      </c>
      <c r="AJ24" s="98">
        <f t="shared" si="10"/>
        <v>28.861799999999999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1792.35419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162.94129000000001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11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C18" sqref="C18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62</v>
      </c>
      <c r="AD2" s="121" t="s">
        <v>61</v>
      </c>
      <c r="AE2" s="121" t="s">
        <v>53</v>
      </c>
      <c r="AF2" s="121" t="s">
        <v>60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66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67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02"/>
      <c r="AE14" s="102">
        <v>0.155</v>
      </c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0.15</v>
      </c>
      <c r="C18" s="107" t="s">
        <v>68</v>
      </c>
      <c r="D18" s="16"/>
      <c r="E18" s="16">
        <v>8.0000000000000002E-3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>
        <v>0.13800000000000001</v>
      </c>
      <c r="AH18" s="102">
        <v>1.7999999999999999E-2</v>
      </c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>
        <v>0.02</v>
      </c>
    </row>
    <row r="21" spans="1:35" x14ac:dyDescent="0.25">
      <c r="A21" s="24"/>
      <c r="B21" s="25"/>
      <c r="C21" s="26" t="s">
        <v>8</v>
      </c>
      <c r="D21" s="27">
        <f>SUM(D3:D20)</f>
        <v>0.27799999999999997</v>
      </c>
      <c r="E21" s="27">
        <f t="shared" ref="E21:AI21" si="0">SUM(E3:E20)</f>
        <v>3.5000000000000003E-2</v>
      </c>
      <c r="F21" s="27">
        <f t="shared" si="0"/>
        <v>2.4000000000000004E-2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8.9999999999999993E-3</v>
      </c>
      <c r="N21" s="27">
        <f t="shared" si="0"/>
        <v>1.9E-2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3.0000000000000001E-3</v>
      </c>
      <c r="Y21" s="27">
        <f t="shared" si="0"/>
        <v>0</v>
      </c>
      <c r="Z21" s="27">
        <f t="shared" si="0"/>
        <v>0.18</v>
      </c>
      <c r="AA21" s="27">
        <f t="shared" si="0"/>
        <v>2E-3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0.155</v>
      </c>
      <c r="AF21" s="27">
        <f t="shared" si="0"/>
        <v>0</v>
      </c>
      <c r="AG21" s="27">
        <f t="shared" si="0"/>
        <v>0.13800000000000001</v>
      </c>
      <c r="AH21" s="27">
        <f t="shared" si="0"/>
        <v>1.7999999999999999E-2</v>
      </c>
      <c r="AI21" s="27">
        <f t="shared" si="0"/>
        <v>0.02</v>
      </c>
    </row>
    <row r="22" spans="1:35" x14ac:dyDescent="0.25">
      <c r="A22" s="24"/>
      <c r="B22" s="25"/>
      <c r="C22" s="28" t="s">
        <v>9</v>
      </c>
      <c r="D22" s="44">
        <f>D21*$D27</f>
        <v>0.27799999999999997</v>
      </c>
      <c r="E22" s="76">
        <f t="shared" ref="E22:AI22" si="1">E21*$D27</f>
        <v>3.5000000000000003E-2</v>
      </c>
      <c r="F22" s="76">
        <f t="shared" si="1"/>
        <v>2.4000000000000004E-2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8.9999999999999993E-3</v>
      </c>
      <c r="N22" s="76">
        <f t="shared" si="1"/>
        <v>1.9E-2</v>
      </c>
      <c r="O22" s="76">
        <f t="shared" si="1"/>
        <v>0.105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3.0000000000000001E-3</v>
      </c>
      <c r="Y22" s="76">
        <f t="shared" si="1"/>
        <v>0</v>
      </c>
      <c r="Z22" s="76">
        <f t="shared" si="1"/>
        <v>0.18</v>
      </c>
      <c r="AA22" s="122">
        <f t="shared" si="1"/>
        <v>2E-3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0.155</v>
      </c>
      <c r="AF22" s="122">
        <f t="shared" si="1"/>
        <v>0</v>
      </c>
      <c r="AG22" s="122">
        <f t="shared" si="1"/>
        <v>0.13800000000000001</v>
      </c>
      <c r="AH22" s="76">
        <f t="shared" si="1"/>
        <v>1.7999999999999999E-2</v>
      </c>
      <c r="AI22" s="76">
        <f t="shared" si="1"/>
        <v>0.02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62.7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51.4</v>
      </c>
      <c r="AD23" s="101">
        <v>258</v>
      </c>
      <c r="AE23" s="3">
        <v>216.3</v>
      </c>
      <c r="AF23" s="3">
        <v>79.599999999999994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28.1892</v>
      </c>
      <c r="E24" s="32">
        <f t="shared" ref="E24:AI24" si="2">E22*E23</f>
        <v>2.3940000000000006</v>
      </c>
      <c r="F24" s="32">
        <f t="shared" si="2"/>
        <v>22.015200000000004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1.7556</v>
      </c>
      <c r="K24" s="32">
        <f t="shared" si="2"/>
        <v>0.57879999999999998</v>
      </c>
      <c r="L24" s="32">
        <f t="shared" si="2"/>
        <v>7.303300000000001</v>
      </c>
      <c r="M24" s="32">
        <f t="shared" si="2"/>
        <v>0.31859999999999994</v>
      </c>
      <c r="N24" s="32">
        <f t="shared" si="2"/>
        <v>0.69730000000000003</v>
      </c>
      <c r="O24" s="32">
        <f t="shared" si="2"/>
        <v>3.8744999999999998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2.577</v>
      </c>
      <c r="W24" s="32">
        <f t="shared" si="2"/>
        <v>14.3584</v>
      </c>
      <c r="X24" s="32">
        <f t="shared" si="2"/>
        <v>0.1188</v>
      </c>
      <c r="Y24" s="32">
        <f t="shared" si="2"/>
        <v>0</v>
      </c>
      <c r="Z24" s="32">
        <f t="shared" si="2"/>
        <v>12.762</v>
      </c>
      <c r="AA24" s="32">
        <f t="shared" si="2"/>
        <v>0.32419999999999999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33.526499999999999</v>
      </c>
      <c r="AF24" s="32">
        <f t="shared" si="2"/>
        <v>0</v>
      </c>
      <c r="AG24" s="32">
        <f t="shared" si="2"/>
        <v>47.180820000000004</v>
      </c>
      <c r="AH24" s="32">
        <f t="shared" si="2"/>
        <v>0.87659999999999993</v>
      </c>
      <c r="AI24" s="32">
        <f t="shared" si="2"/>
        <v>2.6978</v>
      </c>
    </row>
    <row r="25" spans="1:35" x14ac:dyDescent="0.25">
      <c r="A25" s="24"/>
      <c r="B25" s="25"/>
      <c r="C25" s="33" t="s">
        <v>11</v>
      </c>
      <c r="D25" s="128">
        <f>SUM(D24:AI24)</f>
        <v>200.47065000000003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200.47065000000003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2024-12-09T07:27:06Z</cp:lastPrinted>
  <dcterms:created xsi:type="dcterms:W3CDTF">2014-07-11T13:42:12Z</dcterms:created>
  <dcterms:modified xsi:type="dcterms:W3CDTF">2024-12-09T07:31:11Z</dcterms:modified>
</cp:coreProperties>
</file>