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<sst xmlns="http://schemas.openxmlformats.org/spreadsheetml/2006/main" count="292" uniqueCount="72">
  <si>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</si>
  <si>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</si>
  <si>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</si>
  <si>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</si>
  <si>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</si>
  <si>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</si>
  <si>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</si>
  <si>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</si>
  <si>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</si>
  <si>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</si>
  <si>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</si>
  <si>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</si>
  <si>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</si>
  <si>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</si>
  <si>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</si>
  <si>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</si>
  <si>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</si>
  <si>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</si>
  <si>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</si>
  <si>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</si>
  <si>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</si>
  <si>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</si>
  <si>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</si>
  <si>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</si>
  <si>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</si>
  <si>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</si>
  <si>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</si>
  <si>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</si>
  <si>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</si>
  <si>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</si>
  <si>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</si>
  <si>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</si>
  <si>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</si>
  <si>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</si>
  <si>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</si>
  <si>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</si>
  <si>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</si>
  <si>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</si>
  <si>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</si>
  <si>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</si>
  <si>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</si>
  <si>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</si>
  <si>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</si>
  <si>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</si>
  <si>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</si>
  <si>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</si>
  <si>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</si>
  <si>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</si>
  <si>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</si>
  <si>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</si>
  <si>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</si>
  <si>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</si>
  <si>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</si>
  <si>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</si>
  <si>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</si>
  <si>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</si>
  <si>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коф нап из цикор</t>
  </si>
  <si>
    <t>цикор</t>
  </si>
  <si>
    <t>вермиш</t>
  </si>
  <si>
    <t>изюи</t>
  </si>
  <si>
    <t>мол сгущ</t>
  </si>
  <si>
    <t>лим кт</t>
  </si>
  <si>
    <t>пряник</t>
  </si>
  <si>
    <t>перлов</t>
  </si>
  <si>
    <t>огур сол</t>
  </si>
  <si>
    <t>каша ман мол</t>
  </si>
  <si>
    <t>салат из св кап</t>
  </si>
  <si>
    <t>щи со сметаной</t>
  </si>
  <si>
    <t>картоф пюре</t>
  </si>
  <si>
    <t>рыба отв</t>
  </si>
  <si>
    <t>булочка творож</t>
  </si>
  <si>
    <t>булочка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</si>
</sst>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O20" sqref="O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58</v>
      </c>
      <c r="AF2" s="91" t="s">
        <v>63</v>
      </c>
      <c r="AG2" s="91" t="s">
        <v>64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65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66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8.9999999999999993E-3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68</v>
      </c>
      <c r="D13" s="16">
        <v>0.03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0.09</v>
      </c>
      <c r="C14" s="107" t="s">
        <v>69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0.14799999999999999</v>
      </c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0.21299999999999999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0.08</v>
      </c>
      <c r="C18" s="107" t="s">
        <v>70</v>
      </c>
      <c r="D18" s="16">
        <v>1.4999999999999999E-2</v>
      </c>
      <c r="E18" s="16">
        <v>8.9999999999999993E-3</v>
      </c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0.16</v>
      </c>
      <c r="T18" s="22"/>
      <c r="U18" s="16"/>
      <c r="V18" s="16"/>
      <c r="W18" s="16"/>
      <c r="X18" s="46">
        <v>1E-3</v>
      </c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3.5000000000000003E-2</v>
      </c>
      <c r="AJ18" s="102"/>
    </row>
    <row r="19" spans="1:37" ht="15" customHeight="1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0.43999999999999995</v>
      </c>
      <c r="E21" s="27">
        <f t="shared" ref="E21:AJ21" si="0">SUM(E3:E20)</f>
        <v>2.6000000000000002E-2</v>
      </c>
      <c r="F21" s="27">
        <f t="shared" si="0"/>
        <v>0.02</v>
      </c>
      <c r="G21" s="27">
        <f t="shared" si="0"/>
        <v>6.0000000000000001E-3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1.2E-2</v>
      </c>
      <c r="N21" s="27">
        <f t="shared" si="0"/>
        <v>2.3E-2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0.16</v>
      </c>
      <c r="T21" s="27">
        <f t="shared" si="0"/>
        <v>0</v>
      </c>
      <c r="U21" s="27">
        <f t="shared" si="0"/>
        <v>5.0000000000000001E-3</v>
      </c>
      <c r="V21" s="27">
        <f t="shared" si="0"/>
        <v>8.9999999999999993E-3</v>
      </c>
      <c r="W21" s="27">
        <f t="shared" si="0"/>
        <v>0.112</v>
      </c>
      <c r="X21" s="27"/>
      <c r="Y21" s="27">
        <f t="shared" si="0"/>
        <v>0.03</v>
      </c>
      <c r="Z21" s="27">
        <f t="shared" si="0"/>
        <v>1.2E-2</v>
      </c>
      <c r="AA21" s="27">
        <f t="shared" si="0"/>
        <v>0.21299999999999999</v>
      </c>
      <c r="AB21" s="27">
        <f t="shared" si="0"/>
        <v>2E-3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3.5000000000000003E-2</v>
      </c>
      <c r="AJ21" s="27">
        <f t="shared" si="0"/>
        <v>0.14799999999999999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20.679999999999996</v>
      </c>
      <c r="E22" s="76">
        <f>E21*$D27</f>
        <v>1.2220000000000002</v>
      </c>
      <c r="F22" s="76">
        <f>F21*$D27</f>
        <v>0.94000000000000006</v>
      </c>
      <c r="G22" s="76">
        <f t="shared" ref="G22:AE22" si="1">G21*$D27</f>
        <v>0.28200000000000003</v>
      </c>
      <c r="H22" s="76">
        <f>H21*$D27</f>
        <v>2.35</v>
      </c>
      <c r="I22" s="76">
        <f>I21*$D27</f>
        <v>1.7389999999999999</v>
      </c>
      <c r="J22" s="76">
        <f>J21*$D27</f>
        <v>1.3160000000000001</v>
      </c>
      <c r="K22" s="76">
        <f>K21*$D27</f>
        <v>9.4E-2</v>
      </c>
      <c r="L22" s="76">
        <f t="shared" si="1"/>
        <v>9.4</v>
      </c>
      <c r="M22" s="76">
        <f t="shared" si="1"/>
        <v>0.56400000000000006</v>
      </c>
      <c r="N22" s="76">
        <f t="shared" si="1"/>
        <v>1.081</v>
      </c>
      <c r="O22" s="76">
        <f t="shared" si="1"/>
        <v>4.9349999999999996</v>
      </c>
      <c r="P22" s="76">
        <f>P21*$D27</f>
        <v>0</v>
      </c>
      <c r="Q22" s="76">
        <f t="shared" si="1"/>
        <v>0</v>
      </c>
      <c r="R22" s="76">
        <f t="shared" si="1"/>
        <v>0</v>
      </c>
      <c r="S22" s="125">
        <f t="shared" si="1"/>
        <v>7.5200000000000005</v>
      </c>
      <c r="T22" s="76">
        <f t="shared" si="1"/>
        <v>0</v>
      </c>
      <c r="U22" s="76">
        <f t="shared" si="1"/>
        <v>0.23500000000000001</v>
      </c>
      <c r="V22" s="76">
        <f t="shared" si="1"/>
        <v>0.42299999999999999</v>
      </c>
      <c r="W22" s="76">
        <f t="shared" si="1"/>
        <v>5.2640000000000002</v>
      </c>
      <c r="X22" s="76">
        <v>0.1</v>
      </c>
      <c r="Y22" s="76">
        <f t="shared" si="1"/>
        <v>1.41</v>
      </c>
      <c r="Z22" s="76">
        <f t="shared" si="1"/>
        <v>0.56400000000000006</v>
      </c>
      <c r="AA22" s="76">
        <f t="shared" si="1"/>
        <v>10.010999999999999</v>
      </c>
      <c r="AB22" s="76">
        <f t="shared" si="1"/>
        <v>9.4E-2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/>
      <c r="AG22" s="76"/>
      <c r="AH22" s="76">
        <v>1</v>
      </c>
      <c r="AI22" s="76">
        <v>1.77</v>
      </c>
      <c r="AJ22" s="76">
        <v>10.5</v>
      </c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48.4</v>
      </c>
      <c r="K23" s="30">
        <v>357.1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139.5</v>
      </c>
      <c r="S23" s="30">
        <v>9.5</v>
      </c>
      <c r="T23" s="30">
        <v>561.79999999999995</v>
      </c>
      <c r="U23" s="30">
        <v>13.5</v>
      </c>
      <c r="V23" s="30">
        <v>256.60000000000002</v>
      </c>
      <c r="W23" s="30">
        <v>123.8</v>
      </c>
      <c r="X23" s="30">
        <v>127.3</v>
      </c>
      <c r="Y23" s="30">
        <v>39.200000000000003</v>
      </c>
      <c r="Z23" s="30">
        <v>583</v>
      </c>
      <c r="AA23" s="30">
        <v>69.2</v>
      </c>
      <c r="AB23" s="30">
        <v>160.1</v>
      </c>
      <c r="AC23" s="30">
        <v>130.4</v>
      </c>
      <c r="AD23" s="30">
        <v>208.4</v>
      </c>
      <c r="AE23" s="101">
        <v>61.3</v>
      </c>
      <c r="AF23" s="3">
        <v>30.4</v>
      </c>
      <c r="AG23" s="3">
        <v>69.790000000000006</v>
      </c>
      <c r="AH23" s="3">
        <v>25</v>
      </c>
      <c r="AI23" s="3">
        <v>340.39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2039.0479999999995</v>
      </c>
      <c r="E24" s="32">
        <f t="shared" ref="E24:AJ24" si="2">E22*E23</f>
        <v>83.462600000000009</v>
      </c>
      <c r="F24" s="32">
        <f t="shared" si="2"/>
        <v>769.202</v>
      </c>
      <c r="G24" s="32">
        <f t="shared" si="2"/>
        <v>32.712000000000003</v>
      </c>
      <c r="H24" s="32">
        <f t="shared" si="2"/>
        <v>235</v>
      </c>
      <c r="I24" s="32">
        <f t="shared" si="2"/>
        <v>101.19241</v>
      </c>
      <c r="J24" s="32">
        <f t="shared" si="2"/>
        <v>63.694400000000002</v>
      </c>
      <c r="K24" s="32">
        <f t="shared" si="2"/>
        <v>33.567399999999999</v>
      </c>
      <c r="L24" s="32">
        <f t="shared" si="2"/>
        <v>344.98</v>
      </c>
      <c r="M24" s="32">
        <f t="shared" si="2"/>
        <v>19.965600000000002</v>
      </c>
      <c r="N24" s="32">
        <f t="shared" si="2"/>
        <v>39.672699999999999</v>
      </c>
      <c r="O24" s="32">
        <f t="shared" si="2"/>
        <v>174.20549999999997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v>0.98</v>
      </c>
      <c r="T24" s="32">
        <f t="shared" si="2"/>
        <v>0</v>
      </c>
      <c r="U24" s="32">
        <f t="shared" si="2"/>
        <v>3.1725000000000003</v>
      </c>
      <c r="V24" s="32">
        <f t="shared" si="2"/>
        <v>108.54180000000001</v>
      </c>
      <c r="W24" s="32">
        <f t="shared" si="2"/>
        <v>651.68320000000006</v>
      </c>
      <c r="X24" s="32">
        <f t="shared" si="2"/>
        <v>12.73</v>
      </c>
      <c r="Y24" s="32">
        <f t="shared" si="2"/>
        <v>55.271999999999998</v>
      </c>
      <c r="Z24" s="32">
        <f t="shared" si="2"/>
        <v>328.81200000000001</v>
      </c>
      <c r="AA24" s="32">
        <f t="shared" si="2"/>
        <v>692.76120000000003</v>
      </c>
      <c r="AB24" s="32">
        <f t="shared" si="2"/>
        <v>15.0494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25</v>
      </c>
      <c r="AI24" s="32">
        <f t="shared" si="2"/>
        <v>602.49029999999993</v>
      </c>
      <c r="AJ24" s="32">
        <f t="shared" si="2"/>
        <v>2447.5499999999997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8880.7450099999987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188.95202148936167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47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O20" sqref="O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58</v>
      </c>
      <c r="AF2" s="117" t="s">
        <v>63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65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66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68</v>
      </c>
      <c r="D13" s="16">
        <v>2.4E-2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0.09</v>
      </c>
      <c r="C14" s="107" t="s">
        <v>69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0.14799999999999999</v>
      </c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46"/>
      <c r="Y16" s="16"/>
      <c r="Z16" s="16"/>
      <c r="AA16" s="16">
        <v>0.18</v>
      </c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0.08</v>
      </c>
      <c r="C18" s="107" t="s">
        <v>71</v>
      </c>
      <c r="D18" s="16">
        <v>1.4999999999999999E-2</v>
      </c>
      <c r="E18" s="16">
        <v>8.0000000000000002E-3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0.03</v>
      </c>
      <c r="Z18" s="16"/>
      <c r="AA18" s="16"/>
      <c r="AB18" s="16"/>
      <c r="AC18" s="16"/>
      <c r="AD18" s="16"/>
      <c r="AE18" s="102"/>
      <c r="AF18" s="102"/>
      <c r="AG18" s="102"/>
      <c r="AH18" s="102">
        <v>3.5000000000000003E-2</v>
      </c>
      <c r="AI18" s="102"/>
      <c r="AJ18" s="102"/>
    </row>
    <row r="19" spans="1:36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0.43399999999999994</v>
      </c>
      <c r="E21" s="110">
        <f t="shared" ref="E21:AJ21" si="0">SUM(E3:E20)</f>
        <v>2.5000000000000001E-2</v>
      </c>
      <c r="F21" s="110">
        <f t="shared" si="0"/>
        <v>1.9000000000000003E-2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1.2E-2</v>
      </c>
      <c r="N21" s="110">
        <f t="shared" si="0"/>
        <v>2.3E-2</v>
      </c>
      <c r="O21" s="110">
        <f t="shared" si="0"/>
        <v>0.105</v>
      </c>
      <c r="P21" s="110">
        <f t="shared" si="0"/>
        <v>0</v>
      </c>
      <c r="Q21" s="110">
        <f t="shared" si="0"/>
        <v>0</v>
      </c>
      <c r="R21" s="110">
        <f t="shared" si="0"/>
        <v>0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0.03</v>
      </c>
      <c r="Z21" s="110">
        <f t="shared" si="0"/>
        <v>0.01</v>
      </c>
      <c r="AA21" s="110">
        <f t="shared" si="0"/>
        <v>0.18</v>
      </c>
      <c r="AB21" s="110">
        <f t="shared" si="0"/>
        <v>2E-3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0</v>
      </c>
      <c r="AG21" s="110">
        <f t="shared" si="0"/>
        <v>0</v>
      </c>
      <c r="AH21" s="110">
        <f t="shared" si="0"/>
        <v>3.5000000000000003E-2</v>
      </c>
      <c r="AI21" s="110">
        <f t="shared" si="0"/>
        <v>0.14799999999999999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0.43399999999999994</v>
      </c>
      <c r="E22" s="112">
        <f>E21*$D27</f>
        <v>2.5000000000000001E-2</v>
      </c>
      <c r="F22" s="112">
        <f>F21*$D27</f>
        <v>1.9000000000000003E-2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0.19900000000000001</v>
      </c>
      <c r="M22" s="112">
        <f t="shared" si="1"/>
        <v>1.2E-2</v>
      </c>
      <c r="N22" s="112">
        <f t="shared" si="1"/>
        <v>2.3E-2</v>
      </c>
      <c r="O22" s="112">
        <f t="shared" si="1"/>
        <v>0.105</v>
      </c>
      <c r="P22" s="112">
        <f>P21*$D27</f>
        <v>0</v>
      </c>
      <c r="Q22" s="112">
        <f t="shared" si="1"/>
        <v>0</v>
      </c>
      <c r="R22" s="112">
        <f t="shared" si="1"/>
        <v>0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0.112</v>
      </c>
      <c r="X22" s="114"/>
      <c r="Y22" s="118">
        <f>Y21*$D27</f>
        <v>0.03</v>
      </c>
      <c r="Z22" s="112">
        <f>Z21*D27</f>
        <v>0.01</v>
      </c>
      <c r="AA22" s="112">
        <f>AA21*$D27</f>
        <v>0.18</v>
      </c>
      <c r="AB22" s="118">
        <f t="shared" ref="AB22:AJ22" si="2">AB21*$D27</f>
        <v>2E-3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0</v>
      </c>
      <c r="AG22" s="118">
        <f t="shared" si="2"/>
        <v>0</v>
      </c>
      <c r="AH22" s="112">
        <f t="shared" si="2"/>
        <v>3.5000000000000003E-2</v>
      </c>
      <c r="AI22" s="112">
        <f t="shared" si="2"/>
        <v>0.14799999999999999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98.6</v>
      </c>
      <c r="E23" s="115">
        <v>68.8</v>
      </c>
      <c r="F23" s="115">
        <v>818.3</v>
      </c>
      <c r="G23" s="115">
        <v>116</v>
      </c>
      <c r="H23" s="115">
        <v>100</v>
      </c>
      <c r="I23" s="115">
        <v>58.19</v>
      </c>
      <c r="J23" s="115">
        <v>48.4</v>
      </c>
      <c r="K23" s="115">
        <v>357.1</v>
      </c>
      <c r="L23" s="115">
        <v>36.700000000000003</v>
      </c>
      <c r="M23" s="115">
        <v>35.4</v>
      </c>
      <c r="N23" s="115">
        <v>36.700000000000003</v>
      </c>
      <c r="O23" s="115">
        <v>35.299999999999997</v>
      </c>
      <c r="P23" s="115">
        <v>503.6</v>
      </c>
      <c r="Q23" s="115">
        <v>35.6</v>
      </c>
      <c r="R23" s="115">
        <v>139.5</v>
      </c>
      <c r="S23" s="115">
        <v>9.5</v>
      </c>
      <c r="T23" s="115">
        <v>554.6</v>
      </c>
      <c r="U23" s="115">
        <v>13.5</v>
      </c>
      <c r="V23" s="115">
        <v>256.60000000000002</v>
      </c>
      <c r="W23" s="115">
        <v>123.8</v>
      </c>
      <c r="X23" s="115">
        <v>110.09</v>
      </c>
      <c r="Y23" s="115">
        <v>39.200000000000003</v>
      </c>
      <c r="Z23" s="115">
        <v>583</v>
      </c>
      <c r="AA23" s="115">
        <v>69.2</v>
      </c>
      <c r="AB23" s="115">
        <v>153</v>
      </c>
      <c r="AC23" s="115">
        <v>128.6</v>
      </c>
      <c r="AD23" s="115">
        <v>189.9</v>
      </c>
      <c r="AE23" s="55">
        <v>61.3</v>
      </c>
      <c r="AF23" s="55">
        <v>30.4</v>
      </c>
      <c r="AG23" s="55">
        <v>97.69</v>
      </c>
      <c r="AH23" s="55">
        <v>340.39</v>
      </c>
      <c r="AI23" s="55">
        <v>216.3</v>
      </c>
      <c r="AJ23" s="55">
        <v>131.19</v>
      </c>
    </row>
    <row r="24" spans="1:36" x14ac:dyDescent="0.25">
      <c r="A24" s="24"/>
      <c r="B24" s="25"/>
      <c r="C24" s="31" t="s">
        <v>5</v>
      </c>
      <c r="D24" s="116">
        <f>D22*D23</f>
        <v>42.792399999999994</v>
      </c>
      <c r="E24" s="116">
        <f t="shared" ref="E24:AJ24" si="3">E22*E23</f>
        <v>1.72</v>
      </c>
      <c r="F24" s="116">
        <f t="shared" si="3"/>
        <v>15.547700000000001</v>
      </c>
      <c r="G24" s="116">
        <f t="shared" si="3"/>
        <v>1.044</v>
      </c>
      <c r="H24" s="116">
        <f t="shared" si="3"/>
        <v>5</v>
      </c>
      <c r="I24" s="116">
        <f t="shared" si="3"/>
        <v>2.1530299999999998</v>
      </c>
      <c r="J24" s="116">
        <f t="shared" si="3"/>
        <v>1.3552</v>
      </c>
      <c r="K24" s="116">
        <f t="shared" si="3"/>
        <v>0.71420000000000006</v>
      </c>
      <c r="L24" s="116">
        <f t="shared" si="3"/>
        <v>7.303300000000001</v>
      </c>
      <c r="M24" s="116">
        <f t="shared" si="3"/>
        <v>0.42480000000000001</v>
      </c>
      <c r="N24" s="116">
        <f t="shared" si="3"/>
        <v>0.84410000000000007</v>
      </c>
      <c r="O24" s="116">
        <f t="shared" si="3"/>
        <v>3.7064999999999997</v>
      </c>
      <c r="P24" s="123">
        <f t="shared" si="3"/>
        <v>0</v>
      </c>
      <c r="Q24" s="116">
        <f t="shared" si="3"/>
        <v>0</v>
      </c>
      <c r="R24" s="116">
        <f t="shared" si="3"/>
        <v>0</v>
      </c>
      <c r="S24" s="116">
        <f t="shared" si="3"/>
        <v>9.5</v>
      </c>
      <c r="T24" s="116">
        <f t="shared" si="3"/>
        <v>0</v>
      </c>
      <c r="U24" s="116">
        <f t="shared" si="3"/>
        <v>6.7500000000000004E-2</v>
      </c>
      <c r="V24" s="116">
        <f t="shared" si="3"/>
        <v>2.5660000000000003</v>
      </c>
      <c r="W24" s="116">
        <f t="shared" si="3"/>
        <v>13.865600000000001</v>
      </c>
      <c r="X24" s="116">
        <f t="shared" si="3"/>
        <v>0</v>
      </c>
      <c r="Y24" s="116">
        <f t="shared" si="3"/>
        <v>1.1759999999999999</v>
      </c>
      <c r="Z24" s="116">
        <f t="shared" si="3"/>
        <v>5.83</v>
      </c>
      <c r="AA24" s="116">
        <f t="shared" si="3"/>
        <v>12.456</v>
      </c>
      <c r="AB24" s="116">
        <f t="shared" si="3"/>
        <v>0.30599999999999999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0</v>
      </c>
      <c r="AG24" s="116">
        <f t="shared" si="3"/>
        <v>0</v>
      </c>
      <c r="AH24" s="116">
        <f t="shared" si="3"/>
        <v>11.913650000000001</v>
      </c>
      <c r="AI24" s="116">
        <f t="shared" si="3"/>
        <v>32.0124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172.29838000000001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172.29838000000001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O20" sqref="O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52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58</v>
      </c>
      <c r="AE2" s="100" t="s">
        <v>64</v>
      </c>
      <c r="AF2" s="91" t="s">
        <v>55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65</v>
      </c>
      <c r="D3" s="16">
        <v>7.0000000000000007E-2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56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0.108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66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7.0000000000000001E-3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68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0.14000000000000001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69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2E-3</v>
      </c>
      <c r="N14" s="16">
        <v>3.0000000000000001E-3</v>
      </c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0.115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0.15</v>
      </c>
      <c r="C16" s="108" t="s">
        <v>54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/>
      <c r="S16" s="68"/>
      <c r="T16" s="79"/>
      <c r="U16" s="74"/>
      <c r="V16" s="16"/>
      <c r="W16" s="16"/>
      <c r="X16" s="16"/>
      <c r="Y16" s="16"/>
      <c r="Z16" s="16">
        <v>0.154</v>
      </c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7.0000000000000007E-2</v>
      </c>
      <c r="C18" s="108" t="s">
        <v>70</v>
      </c>
      <c r="D18" s="16">
        <v>0.01</v>
      </c>
      <c r="E18" s="16">
        <v>4.0000000000000001E-3</v>
      </c>
      <c r="F18" s="16">
        <v>3.0000000000000001E-3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0.14000000000000001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>
        <v>0.03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0.33100000000000002</v>
      </c>
      <c r="E21" s="92">
        <f t="shared" ref="E21:AJ21" si="0">SUM(E3:E20)</f>
        <v>0.02</v>
      </c>
      <c r="F21" s="92">
        <f t="shared" si="0"/>
        <v>1.4999999999999999E-2</v>
      </c>
      <c r="G21" s="92">
        <f t="shared" si="0"/>
        <v>6.0000000000000001E-3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0.16900000000000001</v>
      </c>
      <c r="M21" s="92">
        <f>SUM(M3:M20)</f>
        <v>1.0999999999999999E-2</v>
      </c>
      <c r="N21" s="92">
        <f>SUM(N3:N20)</f>
        <v>1.9E-2</v>
      </c>
      <c r="O21" s="92">
        <f t="shared" si="0"/>
        <v>8.4999999999999992E-2</v>
      </c>
      <c r="P21" s="92">
        <f t="shared" si="0"/>
        <v>0</v>
      </c>
      <c r="Q21" s="92">
        <f t="shared" si="0"/>
        <v>0</v>
      </c>
      <c r="R21" s="92">
        <f t="shared" si="0"/>
        <v>0</v>
      </c>
      <c r="S21" s="92">
        <f t="shared" si="0"/>
        <v>0.14000000000000001</v>
      </c>
      <c r="T21" s="92">
        <f t="shared" si="0"/>
        <v>0</v>
      </c>
      <c r="U21" s="92">
        <f t="shared" si="0"/>
        <v>2E-3</v>
      </c>
      <c r="V21" s="92">
        <f t="shared" si="0"/>
        <v>7.0000000000000001E-3</v>
      </c>
      <c r="W21" s="92">
        <f t="shared" si="0"/>
        <v>0.108</v>
      </c>
      <c r="X21" s="92">
        <f t="shared" si="0"/>
        <v>2.5000000000000001E-2</v>
      </c>
      <c r="Y21" s="92">
        <f t="shared" si="0"/>
        <v>0.01</v>
      </c>
      <c r="Z21" s="92">
        <f t="shared" si="0"/>
        <v>0.154</v>
      </c>
      <c r="AA21" s="92">
        <f t="shared" si="0"/>
        <v>0</v>
      </c>
      <c r="AB21" s="92">
        <f t="shared" si="0"/>
        <v>2E-3</v>
      </c>
      <c r="AC21" s="92">
        <f t="shared" si="0"/>
        <v>0</v>
      </c>
      <c r="AD21" s="92">
        <f t="shared" si="0"/>
        <v>0</v>
      </c>
      <c r="AE21" s="92">
        <f t="shared" si="0"/>
        <v>0</v>
      </c>
      <c r="AF21" s="92">
        <f t="shared" si="0"/>
        <v>0</v>
      </c>
      <c r="AG21" s="92">
        <f t="shared" si="0"/>
        <v>0.03</v>
      </c>
      <c r="AH21" s="92">
        <f t="shared" si="0"/>
        <v>0.115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4.3029999999999999</v>
      </c>
      <c r="E22" s="93">
        <f>E21*$D27</f>
        <v>0.26</v>
      </c>
      <c r="F22" s="93">
        <f>F21*$D27</f>
        <v>0.19500000000000001</v>
      </c>
      <c r="G22" s="93">
        <f t="shared" ref="G22:Q22" si="1">G21*$D27</f>
        <v>7.8E-2</v>
      </c>
      <c r="H22" s="93">
        <f>H21*$D27</f>
        <v>0.51999999999999991</v>
      </c>
      <c r="I22" s="93">
        <f>I21*$D27</f>
        <v>0.39</v>
      </c>
      <c r="J22" s="93">
        <f t="shared" si="1"/>
        <v>0.26</v>
      </c>
      <c r="K22" s="94">
        <f>K21*$D27</f>
        <v>2.6000000000000002E-2</v>
      </c>
      <c r="L22" s="93">
        <f t="shared" si="1"/>
        <v>2.1970000000000001</v>
      </c>
      <c r="M22" s="93">
        <f t="shared" si="1"/>
        <v>0.14299999999999999</v>
      </c>
      <c r="N22" s="93">
        <f t="shared" si="1"/>
        <v>0.247</v>
      </c>
      <c r="O22" s="93">
        <f t="shared" si="1"/>
        <v>1.105</v>
      </c>
      <c r="P22" s="93">
        <f>P21*$D27</f>
        <v>0</v>
      </c>
      <c r="Q22" s="93">
        <f t="shared" si="1"/>
        <v>0</v>
      </c>
      <c r="R22" s="93">
        <f>R21*$D27</f>
        <v>0</v>
      </c>
      <c r="S22" s="95">
        <f>S21*$D27</f>
        <v>1.8200000000000003</v>
      </c>
      <c r="T22" s="96">
        <f>T21*$D27</f>
        <v>0</v>
      </c>
      <c r="U22" s="97">
        <f>U21*D27</f>
        <v>2.6000000000000002E-2</v>
      </c>
      <c r="V22" s="97">
        <f t="shared" ref="V22:AA22" si="2">V21*$D27</f>
        <v>9.0999999999999998E-2</v>
      </c>
      <c r="W22" s="93">
        <f t="shared" si="2"/>
        <v>1.4039999999999999</v>
      </c>
      <c r="X22" s="93">
        <f t="shared" si="2"/>
        <v>0.32500000000000001</v>
      </c>
      <c r="Y22" s="93">
        <f t="shared" si="2"/>
        <v>0.13</v>
      </c>
      <c r="Z22" s="93">
        <f t="shared" si="2"/>
        <v>2.0019999999999998</v>
      </c>
      <c r="AA22" s="93">
        <f t="shared" si="2"/>
        <v>0</v>
      </c>
      <c r="AB22" s="93">
        <f t="shared" ref="AB22:AD22" si="3">AB21*$D27</f>
        <v>2.6000000000000002E-2</v>
      </c>
      <c r="AC22" s="93">
        <f t="shared" si="3"/>
        <v>0</v>
      </c>
      <c r="AD22" s="93">
        <f t="shared" si="3"/>
        <v>0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0.39</v>
      </c>
      <c r="AH22" s="93">
        <f t="shared" ref="AH22" si="7">AH21*$D27</f>
        <v>1.4950000000000001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98.6</v>
      </c>
      <c r="E23" s="66">
        <v>68.3</v>
      </c>
      <c r="F23" s="66">
        <v>818.3</v>
      </c>
      <c r="G23" s="66">
        <v>116</v>
      </c>
      <c r="H23" s="66">
        <v>100</v>
      </c>
      <c r="I23" s="66">
        <v>58.19</v>
      </c>
      <c r="J23" s="66">
        <v>48.4</v>
      </c>
      <c r="K23" s="66">
        <v>357.1</v>
      </c>
      <c r="L23" s="66">
        <v>36.700000000000003</v>
      </c>
      <c r="M23" s="66">
        <v>35.4</v>
      </c>
      <c r="N23" s="66">
        <v>36.700000000000003</v>
      </c>
      <c r="O23" s="66">
        <v>35.299999999999997</v>
      </c>
      <c r="P23" s="66">
        <v>503.6</v>
      </c>
      <c r="Q23" s="66">
        <v>35.6</v>
      </c>
      <c r="R23" s="77">
        <v>139.5</v>
      </c>
      <c r="S23" s="69">
        <v>9.5</v>
      </c>
      <c r="T23" s="72">
        <v>561.79999999999995</v>
      </c>
      <c r="U23" s="75">
        <v>13.4</v>
      </c>
      <c r="V23" s="66">
        <v>256.60000000000002</v>
      </c>
      <c r="W23" s="66">
        <v>123.8</v>
      </c>
      <c r="X23" s="66">
        <v>39.200000000000003</v>
      </c>
      <c r="Y23" s="66">
        <v>583</v>
      </c>
      <c r="Z23" s="66">
        <v>69.2</v>
      </c>
      <c r="AA23" s="77">
        <v>130.4</v>
      </c>
      <c r="AB23" s="66">
        <v>160.1</v>
      </c>
      <c r="AC23" s="66">
        <v>208.4</v>
      </c>
      <c r="AD23" s="66">
        <v>61.3</v>
      </c>
      <c r="AE23" s="103">
        <v>69.73</v>
      </c>
      <c r="AF23" s="99">
        <v>97.69</v>
      </c>
      <c r="AG23" s="99">
        <v>340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424.27579999999995</v>
      </c>
      <c r="E24" s="98">
        <f t="shared" ref="E24:AJ24" si="10">E22*E23</f>
        <v>17.757999999999999</v>
      </c>
      <c r="F24" s="98">
        <f t="shared" si="10"/>
        <v>159.5685</v>
      </c>
      <c r="G24" s="98">
        <f t="shared" si="10"/>
        <v>9.048</v>
      </c>
      <c r="H24" s="98">
        <f t="shared" si="10"/>
        <v>51.999999999999993</v>
      </c>
      <c r="I24" s="98">
        <f t="shared" si="10"/>
        <v>22.694099999999999</v>
      </c>
      <c r="J24" s="98">
        <f t="shared" si="10"/>
        <v>12.584</v>
      </c>
      <c r="K24" s="98">
        <f t="shared" si="10"/>
        <v>9.2846000000000011</v>
      </c>
      <c r="L24" s="98">
        <f t="shared" si="10"/>
        <v>80.629900000000006</v>
      </c>
      <c r="M24" s="98">
        <f t="shared" si="10"/>
        <v>5.0621999999999998</v>
      </c>
      <c r="N24" s="98">
        <f t="shared" si="10"/>
        <v>9.0648999999999997</v>
      </c>
      <c r="O24" s="98">
        <f t="shared" si="10"/>
        <v>39.006499999999996</v>
      </c>
      <c r="P24" s="98">
        <f t="shared" si="10"/>
        <v>0</v>
      </c>
      <c r="Q24" s="98">
        <f t="shared" si="10"/>
        <v>0</v>
      </c>
      <c r="R24" s="98">
        <f t="shared" si="10"/>
        <v>0</v>
      </c>
      <c r="S24" s="98">
        <f t="shared" si="10"/>
        <v>17.290000000000003</v>
      </c>
      <c r="T24" s="98">
        <f t="shared" si="10"/>
        <v>0</v>
      </c>
      <c r="U24" s="98">
        <f t="shared" si="10"/>
        <v>0.34840000000000004</v>
      </c>
      <c r="V24" s="98">
        <f t="shared" si="10"/>
        <v>23.3506</v>
      </c>
      <c r="W24" s="98">
        <f t="shared" si="10"/>
        <v>173.81519999999998</v>
      </c>
      <c r="X24" s="98">
        <f t="shared" si="10"/>
        <v>12.740000000000002</v>
      </c>
      <c r="Y24" s="98">
        <f t="shared" si="10"/>
        <v>75.790000000000006</v>
      </c>
      <c r="Z24" s="98">
        <f t="shared" si="10"/>
        <v>138.5384</v>
      </c>
      <c r="AA24" s="98">
        <f t="shared" si="10"/>
        <v>0</v>
      </c>
      <c r="AB24" s="98">
        <f t="shared" si="10"/>
        <v>4.1626000000000003</v>
      </c>
      <c r="AC24" s="98">
        <f t="shared" si="10"/>
        <v>0</v>
      </c>
      <c r="AD24" s="98">
        <f t="shared" si="10"/>
        <v>0</v>
      </c>
      <c r="AE24" s="98">
        <f t="shared" si="10"/>
        <v>0</v>
      </c>
      <c r="AF24" s="98">
        <f t="shared" si="10"/>
        <v>0</v>
      </c>
      <c r="AG24" s="98">
        <f t="shared" si="10"/>
        <v>132.6</v>
      </c>
      <c r="AH24" s="98">
        <f t="shared" si="10"/>
        <v>323.36850000000004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1742.9801999999995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134.07539999999997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H14" sqref="H14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52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58</v>
      </c>
      <c r="AD2" s="121" t="s">
        <v>62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65</v>
      </c>
      <c r="D3" s="16">
        <v>9.5000000000000001E-2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56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66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67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68</v>
      </c>
      <c r="D13" s="16">
        <v>2.4E-2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0.09</v>
      </c>
      <c r="C14" s="107" t="s">
        <v>69</v>
      </c>
      <c r="D14" s="16"/>
      <c r="E14" s="16"/>
      <c r="F14" s="16"/>
      <c r="G14" s="16"/>
      <c r="H14" s="16"/>
      <c r="I14" s="16"/>
      <c r="J14" s="16"/>
      <c r="K14" s="16"/>
      <c r="L14" s="16"/>
      <c r="M14" s="16">
        <v>3.0000000000000001E-3</v>
      </c>
      <c r="N14" s="16">
        <v>4.0000000000000001E-3</v>
      </c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>
        <v>0.14799999999999999</v>
      </c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37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8"/>
      <c r="T16" s="22"/>
      <c r="U16" s="16"/>
      <c r="V16" s="16"/>
      <c r="W16" s="16"/>
      <c r="X16" s="16"/>
      <c r="Y16" s="16"/>
      <c r="Z16" s="16">
        <v>0.18</v>
      </c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0.08</v>
      </c>
      <c r="C18" s="107" t="s">
        <v>70</v>
      </c>
      <c r="D18" s="16">
        <v>1.4999999999999999E-2</v>
      </c>
      <c r="E18" s="16">
        <v>8.0000000000000002E-3</v>
      </c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0.03</v>
      </c>
      <c r="Y18" s="16"/>
      <c r="Z18" s="16"/>
      <c r="AA18" s="16"/>
      <c r="AB18" s="16"/>
      <c r="AC18" s="16"/>
      <c r="AD18" s="102"/>
      <c r="AE18" s="102"/>
      <c r="AF18" s="102"/>
      <c r="AG18" s="102">
        <v>3.5000000000000003E-2</v>
      </c>
      <c r="AH18" s="102"/>
      <c r="AI18" s="102"/>
    </row>
    <row r="19" spans="1:35" x14ac:dyDescent="0.25">
      <c r="A19" s="135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0.43399999999999994</v>
      </c>
      <c r="E21" s="27">
        <f t="shared" ref="E21:AI21" si="0">SUM(E3:E20)</f>
        <v>2.5000000000000001E-2</v>
      </c>
      <c r="F21" s="27">
        <f t="shared" si="0"/>
        <v>1.9000000000000003E-2</v>
      </c>
      <c r="G21" s="27">
        <f t="shared" si="0"/>
        <v>6.0000000000000001E-3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1.2E-2</v>
      </c>
      <c r="N21" s="27">
        <f t="shared" si="0"/>
        <v>2.3E-2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0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0.03</v>
      </c>
      <c r="Y21" s="27">
        <f t="shared" si="0"/>
        <v>0.01</v>
      </c>
      <c r="Z21" s="27">
        <f t="shared" si="0"/>
        <v>0.18</v>
      </c>
      <c r="AA21" s="27">
        <f t="shared" si="0"/>
        <v>2E-3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0.14799999999999999</v>
      </c>
      <c r="AF21" s="27">
        <f t="shared" si="0"/>
        <v>0</v>
      </c>
      <c r="AG21" s="27">
        <f t="shared" si="0"/>
        <v>3.5000000000000003E-2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0.43399999999999994</v>
      </c>
      <c r="E22" s="76">
        <f t="shared" ref="E22:AI22" si="1">E21*$D27</f>
        <v>2.5000000000000001E-2</v>
      </c>
      <c r="F22" s="76">
        <f t="shared" si="1"/>
        <v>1.9000000000000003E-2</v>
      </c>
      <c r="G22" s="76">
        <f t="shared" si="1"/>
        <v>6.0000000000000001E-3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1.2E-2</v>
      </c>
      <c r="N22" s="76">
        <f t="shared" si="1"/>
        <v>2.3E-2</v>
      </c>
      <c r="O22" s="76">
        <f t="shared" si="1"/>
        <v>0.105</v>
      </c>
      <c r="P22" s="76">
        <f t="shared" si="1"/>
        <v>0</v>
      </c>
      <c r="Q22" s="76">
        <f t="shared" si="1"/>
        <v>0</v>
      </c>
      <c r="R22" s="122">
        <f t="shared" si="1"/>
        <v>0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0.03</v>
      </c>
      <c r="Y22" s="76">
        <f t="shared" si="1"/>
        <v>0.01</v>
      </c>
      <c r="Z22" s="76">
        <f t="shared" si="1"/>
        <v>0.18</v>
      </c>
      <c r="AA22" s="122">
        <f t="shared" si="1"/>
        <v>2E-3</v>
      </c>
      <c r="AB22" s="76">
        <f t="shared" si="1"/>
        <v>0</v>
      </c>
      <c r="AC22" s="122">
        <f t="shared" si="1"/>
        <v>0</v>
      </c>
      <c r="AD22" s="122">
        <f t="shared" si="1"/>
        <v>0</v>
      </c>
      <c r="AE22" s="76">
        <f t="shared" si="1"/>
        <v>0.14799999999999999</v>
      </c>
      <c r="AF22" s="122">
        <f t="shared" si="1"/>
        <v>0</v>
      </c>
      <c r="AG22" s="122">
        <f t="shared" si="1"/>
        <v>3.5000000000000003E-2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48.4</v>
      </c>
      <c r="K23" s="30">
        <v>357.1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140.9</v>
      </c>
      <c r="S23" s="30">
        <v>9.5</v>
      </c>
      <c r="T23" s="30">
        <v>554.6</v>
      </c>
      <c r="U23" s="30">
        <v>13.5</v>
      </c>
      <c r="V23" s="30">
        <v>256.60000000000002</v>
      </c>
      <c r="W23" s="30">
        <v>123.8</v>
      </c>
      <c r="X23" s="30">
        <v>39.200000000000003</v>
      </c>
      <c r="Y23" s="30">
        <v>583</v>
      </c>
      <c r="Z23" s="30">
        <v>69.2</v>
      </c>
      <c r="AA23" s="30">
        <v>153</v>
      </c>
      <c r="AB23" s="30">
        <v>127.8</v>
      </c>
      <c r="AC23" s="30">
        <v>61.3</v>
      </c>
      <c r="AD23" s="101">
        <v>168.2</v>
      </c>
      <c r="AE23" s="3">
        <v>216.3</v>
      </c>
      <c r="AF23" s="3">
        <v>97.69</v>
      </c>
      <c r="AG23" s="3">
        <v>340.39</v>
      </c>
      <c r="AH23" s="3">
        <v>48.1</v>
      </c>
      <c r="AI23" s="3">
        <v>131.19</v>
      </c>
    </row>
    <row r="24" spans="1:35" x14ac:dyDescent="0.25">
      <c r="A24" s="24"/>
      <c r="B24" s="25"/>
      <c r="C24" s="31" t="s">
        <v>5</v>
      </c>
      <c r="D24" s="32">
        <f>D22*D23</f>
        <v>42.792399999999994</v>
      </c>
      <c r="E24" s="32">
        <f t="shared" ref="E24:AI24" si="2">E22*E23</f>
        <v>1.7075</v>
      </c>
      <c r="F24" s="32">
        <f t="shared" si="2"/>
        <v>15.547700000000001</v>
      </c>
      <c r="G24" s="32">
        <f t="shared" si="2"/>
        <v>0.69600000000000006</v>
      </c>
      <c r="H24" s="32">
        <f t="shared" si="2"/>
        <v>5</v>
      </c>
      <c r="I24" s="32">
        <f t="shared" si="2"/>
        <v>2.1530299999999998</v>
      </c>
      <c r="J24" s="32">
        <f t="shared" si="2"/>
        <v>1.3552</v>
      </c>
      <c r="K24" s="32">
        <f t="shared" si="2"/>
        <v>0.71420000000000006</v>
      </c>
      <c r="L24" s="32">
        <f t="shared" si="2"/>
        <v>7.303300000000001</v>
      </c>
      <c r="M24" s="32">
        <f t="shared" si="2"/>
        <v>0.42480000000000001</v>
      </c>
      <c r="N24" s="32">
        <f t="shared" si="2"/>
        <v>0.84410000000000007</v>
      </c>
      <c r="O24" s="32">
        <f t="shared" si="2"/>
        <v>3.7064999999999997</v>
      </c>
      <c r="P24" s="32">
        <f t="shared" si="2"/>
        <v>0</v>
      </c>
      <c r="Q24" s="32">
        <f t="shared" si="2"/>
        <v>0</v>
      </c>
      <c r="R24" s="32">
        <f t="shared" si="2"/>
        <v>0</v>
      </c>
      <c r="S24" s="32">
        <f t="shared" si="2"/>
        <v>9.5</v>
      </c>
      <c r="T24" s="32">
        <f t="shared" si="2"/>
        <v>0</v>
      </c>
      <c r="U24" s="32">
        <f t="shared" si="2"/>
        <v>6.7500000000000004E-2</v>
      </c>
      <c r="V24" s="32">
        <f t="shared" si="2"/>
        <v>2.5660000000000003</v>
      </c>
      <c r="W24" s="32">
        <f t="shared" si="2"/>
        <v>13.865600000000001</v>
      </c>
      <c r="X24" s="32">
        <f t="shared" si="2"/>
        <v>1.1759999999999999</v>
      </c>
      <c r="Y24" s="32">
        <f t="shared" si="2"/>
        <v>5.83</v>
      </c>
      <c r="Z24" s="32">
        <f t="shared" si="2"/>
        <v>12.456</v>
      </c>
      <c r="AA24" s="32">
        <f t="shared" si="2"/>
        <v>0.30599999999999999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32.0124</v>
      </c>
      <c r="AF24" s="32">
        <f t="shared" si="2"/>
        <v>0</v>
      </c>
      <c r="AG24" s="32">
        <f t="shared" si="2"/>
        <v>11.913650000000001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171.93787999999998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171.93787999999998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2024-12-02T06:51:04Z</cp:lastPrinted>
  <dcterms:created xsi:type="dcterms:W3CDTF">2014-07-11T13:42:12Z</dcterms:created>
  <dcterms:modified xsi:type="dcterms:W3CDTF">2024-12-02T06:55:01Z</dcterms:modified>
</cp:coreProperties>
</file>