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<sst xmlns="http://schemas.openxmlformats.org/spreadsheetml/2006/main" count="292" uniqueCount="71">
  <si>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</si>
  <si>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</si>
  <si>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</si>
  <si>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</si>
  <si>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</si>
  <si>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</si>
  <si>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</si>
  <si>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</si>
  <si>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</si>
  <si>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</si>
  <si>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</si>
  <si>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</si>
  <si>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</si>
  <si>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</si>
  <si>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</si>
  <si>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</si>
  <si>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</si>
  <si>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</si>
  <si>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</si>
  <si>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</si>
  <si>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</si>
  <si>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</si>
  <si>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</si>
  <si>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</si>
  <si>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</si>
  <si>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</si>
  <si>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</si>
  <si>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</si>
  <si>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</si>
  <si>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</si>
  <si>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</si>
  <si>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</si>
  <si>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</si>
  <si>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</si>
  <si>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</si>
  <si>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</si>
  <si>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</si>
  <si>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</si>
  <si>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</si>
  <si>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</si>
  <si>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</si>
  <si>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</si>
  <si>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</si>
  <si>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</si>
  <si>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</si>
  <si>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</si>
  <si>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</si>
  <si>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</si>
  <si>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</si>
  <si>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</si>
  <si>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</si>
  <si>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</si>
  <si>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</si>
  <si>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</si>
  <si>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</si>
  <si>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каша геркул мол</t>
  </si>
  <si>
    <t>какао</t>
  </si>
  <si>
    <t>изюи</t>
  </si>
  <si>
    <t>мол сгущ</t>
  </si>
  <si>
    <t>лим кт</t>
  </si>
  <si>
    <t>кефир</t>
  </si>
  <si>
    <t>вафли</t>
  </si>
  <si>
    <t>горох</t>
  </si>
  <si>
    <t>какао с молоком</t>
  </si>
  <si>
    <t>салат из св кап</t>
  </si>
  <si>
    <t>щи со сметаной</t>
  </si>
  <si>
    <t>картоф пюре</t>
  </si>
  <si>
    <t>суфле рыбное</t>
  </si>
  <si>
    <t>запеканка из творога</t>
  </si>
  <si>
    <t>геркул</t>
  </si>
  <si>
    <t>запеканка из твор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</si>
</sst>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J22" sqref="AJ22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52</v>
      </c>
      <c r="AF2" s="91" t="s">
        <v>49</v>
      </c>
      <c r="AG2" s="91" t="s">
        <v>60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0.08</v>
      </c>
      <c r="C14" s="107" t="s">
        <v>67</v>
      </c>
      <c r="D14" s="16">
        <v>2.5000000000000001E-2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0.155</v>
      </c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0.16</v>
      </c>
      <c r="C18" s="107" t="s">
        <v>68</v>
      </c>
      <c r="D18" s="16"/>
      <c r="E18" s="16">
        <v>8.9999999999999993E-3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0.01</v>
      </c>
      <c r="AF18" s="102"/>
      <c r="AG18" s="102"/>
      <c r="AH18" s="102"/>
      <c r="AI18" s="102">
        <v>0.14799999999999999</v>
      </c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0.191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>
        <v>0.02</v>
      </c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0.27499999999999997</v>
      </c>
      <c r="E21" s="27">
        <f t="shared" ref="E21:AJ21" si="0">SUM(E3:E20)</f>
        <v>3.6000000000000004E-2</v>
      </c>
      <c r="F21" s="27">
        <f t="shared" si="0"/>
        <v>0.02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8.9999999999999993E-3</v>
      </c>
      <c r="N21" s="27">
        <f t="shared" si="0"/>
        <v>1.9E-2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1.4999999999999999E-2</v>
      </c>
      <c r="W21" s="27">
        <f t="shared" si="0"/>
        <v>0.112</v>
      </c>
      <c r="X21" s="27"/>
      <c r="Y21" s="27">
        <f t="shared" si="0"/>
        <v>3.0000000000000001E-3</v>
      </c>
      <c r="Z21" s="27">
        <f t="shared" si="0"/>
        <v>0</v>
      </c>
      <c r="AA21" s="27">
        <f t="shared" si="0"/>
        <v>0.191</v>
      </c>
      <c r="AB21" s="27">
        <f t="shared" si="0"/>
        <v>2E-3</v>
      </c>
      <c r="AC21" s="27">
        <f t="shared" si="0"/>
        <v>0</v>
      </c>
      <c r="AD21" s="27">
        <f t="shared" si="0"/>
        <v>0</v>
      </c>
      <c r="AE21" s="27">
        <f t="shared" si="0"/>
        <v>0.01</v>
      </c>
      <c r="AF21" s="27">
        <f t="shared" si="0"/>
        <v>0.02</v>
      </c>
      <c r="AG21" s="27">
        <f t="shared" si="0"/>
        <v>0</v>
      </c>
      <c r="AH21" s="27">
        <f t="shared" si="0"/>
        <v>0</v>
      </c>
      <c r="AI21" s="27">
        <f t="shared" si="0"/>
        <v>0.14799999999999999</v>
      </c>
      <c r="AJ21" s="27">
        <f t="shared" si="0"/>
        <v>0.155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14.024999999999999</v>
      </c>
      <c r="E22" s="76">
        <f>E21*$D27</f>
        <v>1.8360000000000003</v>
      </c>
      <c r="F22" s="76">
        <f>F21*$D27</f>
        <v>1.02</v>
      </c>
      <c r="G22" s="76">
        <f t="shared" ref="G22:AE22" si="1">G21*$D27</f>
        <v>0.40800000000000003</v>
      </c>
      <c r="H22" s="76">
        <f>H21*$D27</f>
        <v>2.5500000000000003</v>
      </c>
      <c r="I22" s="76">
        <f>I21*$D27</f>
        <v>1.887</v>
      </c>
      <c r="J22" s="76">
        <f>J21*$D27</f>
        <v>1.4279999999999999</v>
      </c>
      <c r="K22" s="76">
        <f>K21*$D27</f>
        <v>0.10200000000000001</v>
      </c>
      <c r="L22" s="76">
        <f t="shared" si="1"/>
        <v>10.200000000000001</v>
      </c>
      <c r="M22" s="76">
        <f t="shared" si="1"/>
        <v>0.45899999999999996</v>
      </c>
      <c r="N22" s="76">
        <f t="shared" si="1"/>
        <v>0.96899999999999997</v>
      </c>
      <c r="O22" s="76">
        <f t="shared" si="1"/>
        <v>5.3549999999999995</v>
      </c>
      <c r="P22" s="76">
        <f>P21*$D27</f>
        <v>0</v>
      </c>
      <c r="Q22" s="76">
        <f t="shared" si="1"/>
        <v>0</v>
      </c>
      <c r="R22" s="76">
        <f t="shared" si="1"/>
        <v>0.40800000000000003</v>
      </c>
      <c r="S22" s="125">
        <f t="shared" si="1"/>
        <v>29.580000000000005</v>
      </c>
      <c r="T22" s="76">
        <f t="shared" si="1"/>
        <v>0</v>
      </c>
      <c r="U22" s="76">
        <f t="shared" si="1"/>
        <v>0.255</v>
      </c>
      <c r="V22" s="76">
        <f t="shared" si="1"/>
        <v>0.76500000000000001</v>
      </c>
      <c r="W22" s="76">
        <f t="shared" si="1"/>
        <v>5.7119999999999997</v>
      </c>
      <c r="X22" s="76"/>
      <c r="Y22" s="76">
        <f t="shared" si="1"/>
        <v>0.153</v>
      </c>
      <c r="Z22" s="76">
        <f t="shared" si="1"/>
        <v>0</v>
      </c>
      <c r="AA22" s="76">
        <f t="shared" si="1"/>
        <v>9.7409999999999997</v>
      </c>
      <c r="AB22" s="76">
        <f t="shared" si="1"/>
        <v>0.10200000000000001</v>
      </c>
      <c r="AC22" s="76">
        <f t="shared" si="1"/>
        <v>0</v>
      </c>
      <c r="AD22" s="76">
        <f t="shared" si="1"/>
        <v>0</v>
      </c>
      <c r="AE22" s="76">
        <f t="shared" si="1"/>
        <v>0.51</v>
      </c>
      <c r="AF22" s="76">
        <v>0.96</v>
      </c>
      <c r="AG22" s="76"/>
      <c r="AH22" s="76">
        <v>1</v>
      </c>
      <c r="AI22" s="76">
        <v>7.74</v>
      </c>
      <c r="AJ22" s="76">
        <v>9</v>
      </c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60.3</v>
      </c>
      <c r="K23" s="30">
        <v>287.2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139.5</v>
      </c>
      <c r="S23" s="30">
        <v>9.5</v>
      </c>
      <c r="T23" s="30">
        <v>561.79999999999995</v>
      </c>
      <c r="U23" s="30">
        <v>13.5</v>
      </c>
      <c r="V23" s="30">
        <v>256.60000000000002</v>
      </c>
      <c r="W23" s="30">
        <v>123.8</v>
      </c>
      <c r="X23" s="30">
        <v>127.3</v>
      </c>
      <c r="Y23" s="30">
        <v>39.200000000000003</v>
      </c>
      <c r="Z23" s="30">
        <v>583</v>
      </c>
      <c r="AA23" s="30">
        <v>69.2</v>
      </c>
      <c r="AB23" s="30">
        <v>160.1</v>
      </c>
      <c r="AC23" s="30">
        <v>130.4</v>
      </c>
      <c r="AD23" s="30">
        <v>208.4</v>
      </c>
      <c r="AE23" s="101">
        <v>48.4</v>
      </c>
      <c r="AF23" s="3">
        <v>131.19</v>
      </c>
      <c r="AG23" s="3">
        <v>78.8</v>
      </c>
      <c r="AH23" s="3">
        <v>25</v>
      </c>
      <c r="AI23" s="3">
        <v>340.39</v>
      </c>
      <c r="AJ23" s="3">
        <v>216.3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1382.8649999999998</v>
      </c>
      <c r="E24" s="32">
        <f t="shared" ref="E24:AJ24" si="2">E22*E23</f>
        <v>125.39880000000001</v>
      </c>
      <c r="F24" s="32">
        <f t="shared" si="2"/>
        <v>834.66599999999994</v>
      </c>
      <c r="G24" s="32">
        <f t="shared" si="2"/>
        <v>47.328000000000003</v>
      </c>
      <c r="H24" s="32">
        <f t="shared" si="2"/>
        <v>255.00000000000003</v>
      </c>
      <c r="I24" s="32">
        <f t="shared" si="2"/>
        <v>109.80453</v>
      </c>
      <c r="J24" s="32">
        <f t="shared" si="2"/>
        <v>86.108399999999989</v>
      </c>
      <c r="K24" s="32">
        <f t="shared" si="2"/>
        <v>29.2944</v>
      </c>
      <c r="L24" s="32">
        <f t="shared" si="2"/>
        <v>374.34000000000009</v>
      </c>
      <c r="M24" s="32">
        <f t="shared" si="2"/>
        <v>16.2486</v>
      </c>
      <c r="N24" s="32">
        <f t="shared" si="2"/>
        <v>35.5623</v>
      </c>
      <c r="O24" s="32">
        <f t="shared" si="2"/>
        <v>189.03149999999997</v>
      </c>
      <c r="P24" s="32">
        <f t="shared" si="2"/>
        <v>0</v>
      </c>
      <c r="Q24" s="32">
        <f t="shared" si="2"/>
        <v>0</v>
      </c>
      <c r="R24" s="32">
        <f t="shared" si="2"/>
        <v>56.916000000000004</v>
      </c>
      <c r="S24" s="32">
        <v>0.98</v>
      </c>
      <c r="T24" s="32">
        <f t="shared" si="2"/>
        <v>0</v>
      </c>
      <c r="U24" s="32">
        <f t="shared" si="2"/>
        <v>3.4424999999999999</v>
      </c>
      <c r="V24" s="32">
        <f t="shared" si="2"/>
        <v>196.29900000000004</v>
      </c>
      <c r="W24" s="32">
        <f t="shared" si="2"/>
        <v>707.14559999999994</v>
      </c>
      <c r="X24" s="32">
        <f t="shared" si="2"/>
        <v>0</v>
      </c>
      <c r="Y24" s="32">
        <f t="shared" si="2"/>
        <v>5.9976000000000003</v>
      </c>
      <c r="Z24" s="32">
        <f t="shared" si="2"/>
        <v>0</v>
      </c>
      <c r="AA24" s="32">
        <f t="shared" si="2"/>
        <v>674.07719999999995</v>
      </c>
      <c r="AB24" s="32">
        <f t="shared" si="2"/>
        <v>16.330200000000001</v>
      </c>
      <c r="AC24" s="32">
        <f t="shared" si="2"/>
        <v>0</v>
      </c>
      <c r="AD24" s="32">
        <f t="shared" si="2"/>
        <v>0</v>
      </c>
      <c r="AE24" s="32">
        <f t="shared" si="2"/>
        <v>24.684000000000001</v>
      </c>
      <c r="AF24" s="32">
        <f t="shared" si="2"/>
        <v>125.94239999999999</v>
      </c>
      <c r="AG24" s="32">
        <f t="shared" si="2"/>
        <v>0</v>
      </c>
      <c r="AH24" s="32">
        <f t="shared" si="2"/>
        <v>25</v>
      </c>
      <c r="AI24" s="32">
        <f t="shared" si="2"/>
        <v>2634.6185999999998</v>
      </c>
      <c r="AJ24" s="32">
        <f t="shared" si="2"/>
        <v>1946.7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9903.7806300000011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194.19177705882356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AH18" sqref="AH18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52</v>
      </c>
      <c r="AF2" s="117" t="s">
        <v>61</v>
      </c>
      <c r="AG2" s="117" t="s">
        <v>60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0.08</v>
      </c>
      <c r="C14" s="107" t="s">
        <v>67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0.155</v>
      </c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0.16</v>
      </c>
      <c r="C18" s="107" t="s">
        <v>70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0.01</v>
      </c>
      <c r="AF18" s="102"/>
      <c r="AG18" s="102"/>
      <c r="AH18" s="102">
        <v>0.14799999999999999</v>
      </c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>
        <v>0.02</v>
      </c>
    </row>
    <row r="21" spans="1:36" x14ac:dyDescent="0.25">
      <c r="A21" s="24"/>
      <c r="B21" s="25"/>
      <c r="C21" s="26" t="s">
        <v>8</v>
      </c>
      <c r="D21" s="110">
        <f>SUM(D3:D20)</f>
        <v>0.27799999999999997</v>
      </c>
      <c r="E21" s="110">
        <f t="shared" ref="E21:AJ21" si="0">SUM(E3:E20)</f>
        <v>3.5000000000000003E-2</v>
      </c>
      <c r="F21" s="110">
        <f t="shared" si="0"/>
        <v>0.02</v>
      </c>
      <c r="G21" s="110">
        <f t="shared" si="0"/>
        <v>8.0000000000000002E-3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8.9999999999999993E-3</v>
      </c>
      <c r="N21" s="110">
        <f t="shared" si="0"/>
        <v>1.9E-2</v>
      </c>
      <c r="O21" s="110">
        <f t="shared" si="0"/>
        <v>0.105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1.4999999999999999E-2</v>
      </c>
      <c r="W21" s="110">
        <f t="shared" si="0"/>
        <v>0.112</v>
      </c>
      <c r="X21" s="110">
        <f t="shared" si="0"/>
        <v>0</v>
      </c>
      <c r="Y21" s="110">
        <f t="shared" si="0"/>
        <v>3.0000000000000001E-3</v>
      </c>
      <c r="Z21" s="110">
        <f t="shared" si="0"/>
        <v>0</v>
      </c>
      <c r="AA21" s="110">
        <f t="shared" si="0"/>
        <v>0.18</v>
      </c>
      <c r="AB21" s="110">
        <f t="shared" si="0"/>
        <v>2E-3</v>
      </c>
      <c r="AC21" s="110">
        <f t="shared" si="0"/>
        <v>0</v>
      </c>
      <c r="AD21" s="110">
        <f t="shared" si="0"/>
        <v>0</v>
      </c>
      <c r="AE21" s="110">
        <f t="shared" si="0"/>
        <v>0.01</v>
      </c>
      <c r="AF21" s="110">
        <f t="shared" si="0"/>
        <v>0</v>
      </c>
      <c r="AG21" s="110">
        <f t="shared" si="0"/>
        <v>0</v>
      </c>
      <c r="AH21" s="110">
        <f t="shared" si="0"/>
        <v>0.14799999999999999</v>
      </c>
      <c r="AI21" s="110">
        <f t="shared" si="0"/>
        <v>0.155</v>
      </c>
      <c r="AJ21" s="110">
        <f t="shared" si="0"/>
        <v>0.02</v>
      </c>
    </row>
    <row r="22" spans="1:36" x14ac:dyDescent="0.25">
      <c r="A22" s="24"/>
      <c r="B22" s="25"/>
      <c r="C22" s="28" t="s">
        <v>9</v>
      </c>
      <c r="D22" s="111">
        <f>D21*$D27</f>
        <v>0.27799999999999997</v>
      </c>
      <c r="E22" s="112">
        <f>E21*$D27</f>
        <v>3.5000000000000003E-2</v>
      </c>
      <c r="F22" s="112">
        <f>F21*$D27</f>
        <v>0.02</v>
      </c>
      <c r="G22" s="118">
        <f t="shared" ref="G22:U22" si="1">G21*$D27</f>
        <v>8.0000000000000002E-3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0.19900000000000001</v>
      </c>
      <c r="M22" s="112">
        <f t="shared" si="1"/>
        <v>8.9999999999999993E-3</v>
      </c>
      <c r="N22" s="112">
        <f t="shared" si="1"/>
        <v>1.9E-2</v>
      </c>
      <c r="O22" s="112">
        <f t="shared" si="1"/>
        <v>0.105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1.4999999999999999E-2</v>
      </c>
      <c r="W22" s="112">
        <f>W21*$D27</f>
        <v>0.112</v>
      </c>
      <c r="X22" s="114"/>
      <c r="Y22" s="118">
        <f>Y21*$D27</f>
        <v>3.0000000000000001E-3</v>
      </c>
      <c r="Z22" s="112">
        <f>Z21*D27</f>
        <v>0</v>
      </c>
      <c r="AA22" s="112">
        <f>AA21*$D27</f>
        <v>0.18</v>
      </c>
      <c r="AB22" s="118">
        <f t="shared" ref="AB22:AJ22" si="2">AB21*$D27</f>
        <v>2E-3</v>
      </c>
      <c r="AC22" s="112">
        <f t="shared" si="2"/>
        <v>0</v>
      </c>
      <c r="AD22" s="112">
        <f t="shared" si="2"/>
        <v>0</v>
      </c>
      <c r="AE22" s="112">
        <f t="shared" si="2"/>
        <v>0.01</v>
      </c>
      <c r="AF22" s="112">
        <f t="shared" si="2"/>
        <v>0</v>
      </c>
      <c r="AG22" s="118">
        <f t="shared" si="2"/>
        <v>0</v>
      </c>
      <c r="AH22" s="112">
        <f t="shared" si="2"/>
        <v>0.14799999999999999</v>
      </c>
      <c r="AI22" s="112">
        <f t="shared" si="2"/>
        <v>0.155</v>
      </c>
      <c r="AJ22" s="112">
        <f t="shared" si="2"/>
        <v>0.02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60.3</v>
      </c>
      <c r="K23" s="115">
        <v>287.2</v>
      </c>
      <c r="L23" s="115">
        <v>36.700000000000003</v>
      </c>
      <c r="M23" s="115">
        <v>35.4</v>
      </c>
      <c r="N23" s="115">
        <v>36.700000000000003</v>
      </c>
      <c r="O23" s="115">
        <v>35.299999999999997</v>
      </c>
      <c r="P23" s="115">
        <v>503.6</v>
      </c>
      <c r="Q23" s="115">
        <v>35.6</v>
      </c>
      <c r="R23" s="115">
        <v>139.5</v>
      </c>
      <c r="S23" s="115">
        <v>9.5</v>
      </c>
      <c r="T23" s="115">
        <v>554.6</v>
      </c>
      <c r="U23" s="115">
        <v>13.5</v>
      </c>
      <c r="V23" s="115">
        <v>256.60000000000002</v>
      </c>
      <c r="W23" s="115">
        <v>123.8</v>
      </c>
      <c r="X23" s="115">
        <v>110.09</v>
      </c>
      <c r="Y23" s="115">
        <v>39.200000000000003</v>
      </c>
      <c r="Z23" s="115">
        <v>583</v>
      </c>
      <c r="AA23" s="115">
        <v>69.2</v>
      </c>
      <c r="AB23" s="115">
        <v>153</v>
      </c>
      <c r="AC23" s="115">
        <v>128.6</v>
      </c>
      <c r="AD23" s="115">
        <v>189.9</v>
      </c>
      <c r="AE23" s="55">
        <v>48.1</v>
      </c>
      <c r="AF23" s="55">
        <v>247.3</v>
      </c>
      <c r="AG23" s="55">
        <v>78.8</v>
      </c>
      <c r="AH23" s="55">
        <v>340.39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27.410799999999995</v>
      </c>
      <c r="E24" s="116">
        <f t="shared" ref="E24:AJ24" si="3">E22*E23</f>
        <v>2.4079999999999999</v>
      </c>
      <c r="F24" s="116">
        <f t="shared" si="3"/>
        <v>16.366</v>
      </c>
      <c r="G24" s="116">
        <f t="shared" si="3"/>
        <v>0.92800000000000005</v>
      </c>
      <c r="H24" s="116">
        <f t="shared" si="3"/>
        <v>5</v>
      </c>
      <c r="I24" s="116">
        <f t="shared" si="3"/>
        <v>2.1530299999999998</v>
      </c>
      <c r="J24" s="116">
        <f t="shared" si="3"/>
        <v>1.6883999999999999</v>
      </c>
      <c r="K24" s="116">
        <f t="shared" si="3"/>
        <v>0.57440000000000002</v>
      </c>
      <c r="L24" s="116">
        <f t="shared" si="3"/>
        <v>7.303300000000001</v>
      </c>
      <c r="M24" s="116">
        <f t="shared" si="3"/>
        <v>0.31859999999999994</v>
      </c>
      <c r="N24" s="116">
        <f t="shared" si="3"/>
        <v>0.69730000000000003</v>
      </c>
      <c r="O24" s="116">
        <f t="shared" si="3"/>
        <v>3.7064999999999997</v>
      </c>
      <c r="P24" s="123">
        <f t="shared" si="3"/>
        <v>0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6.7500000000000004E-2</v>
      </c>
      <c r="V24" s="116">
        <f t="shared" si="3"/>
        <v>3.8490000000000002</v>
      </c>
      <c r="W24" s="116">
        <f t="shared" si="3"/>
        <v>13.865600000000001</v>
      </c>
      <c r="X24" s="116">
        <f t="shared" si="3"/>
        <v>0</v>
      </c>
      <c r="Y24" s="116">
        <f t="shared" si="3"/>
        <v>0.11760000000000001</v>
      </c>
      <c r="Z24" s="116">
        <f t="shared" si="3"/>
        <v>0</v>
      </c>
      <c r="AA24" s="116">
        <f t="shared" si="3"/>
        <v>12.456</v>
      </c>
      <c r="AB24" s="116">
        <f t="shared" si="3"/>
        <v>0.30599999999999999</v>
      </c>
      <c r="AC24" s="116">
        <f t="shared" si="3"/>
        <v>0</v>
      </c>
      <c r="AD24" s="116">
        <f t="shared" si="3"/>
        <v>0</v>
      </c>
      <c r="AE24" s="116">
        <f t="shared" si="3"/>
        <v>0.48100000000000004</v>
      </c>
      <c r="AF24" s="116">
        <f t="shared" si="3"/>
        <v>0</v>
      </c>
      <c r="AG24" s="116">
        <f t="shared" si="3"/>
        <v>0</v>
      </c>
      <c r="AH24" s="116">
        <f t="shared" si="3"/>
        <v>50.377719999999997</v>
      </c>
      <c r="AI24" s="116">
        <f t="shared" si="3"/>
        <v>33.526499999999999</v>
      </c>
      <c r="AJ24" s="116">
        <f t="shared" si="3"/>
        <v>2.6238000000000001</v>
      </c>
    </row>
    <row r="25" spans="1:36" x14ac:dyDescent="0.25">
      <c r="A25" s="24"/>
      <c r="B25" s="25"/>
      <c r="C25" s="33" t="s">
        <v>11</v>
      </c>
      <c r="D25" s="132">
        <f>SUM(D24:AJ24)</f>
        <v>196.84104999999997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196.84104999999997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Z19" sqref="Z19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62</v>
      </c>
      <c r="AE2" s="100" t="s">
        <v>52</v>
      </c>
      <c r="AF2" s="91" t="s">
        <v>60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55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0.107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64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4.7E-2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>
        <v>0.02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0.13800000000000001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67</v>
      </c>
      <c r="D14" s="16">
        <v>2.8000000000000001E-2</v>
      </c>
      <c r="E14" s="16"/>
      <c r="F14" s="16">
        <v>4.0000000000000001E-3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>
        <v>0.25</v>
      </c>
      <c r="T14" s="71"/>
      <c r="U14" s="74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0.13600000000000001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68</v>
      </c>
      <c r="D18" s="16"/>
      <c r="E18" s="16">
        <v>7.0000000000000001E-3</v>
      </c>
      <c r="F18" s="16"/>
      <c r="G18" s="16">
        <v>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3.0000000000000001E-3</v>
      </c>
      <c r="W18" s="16"/>
      <c r="X18" s="16"/>
      <c r="Y18" s="16"/>
      <c r="Z18" s="16"/>
      <c r="AA18" s="16"/>
      <c r="AB18" s="16"/>
      <c r="AC18" s="16"/>
      <c r="AD18" s="16"/>
      <c r="AE18" s="102">
        <v>8.0000000000000002E-3</v>
      </c>
      <c r="AF18" s="102"/>
      <c r="AG18" s="102">
        <v>0.12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0.153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>
        <v>0.02</v>
      </c>
    </row>
    <row r="21" spans="1:36" ht="15" customHeight="1" x14ac:dyDescent="0.25">
      <c r="A21" s="13"/>
      <c r="B21" s="56"/>
      <c r="C21" s="8" t="s">
        <v>8</v>
      </c>
      <c r="D21" s="92">
        <f>SUM(D3:D20)</f>
        <v>0.19999999999999998</v>
      </c>
      <c r="E21" s="92">
        <f t="shared" ref="E21:AJ21" si="0">SUM(E3:E20)</f>
        <v>0.03</v>
      </c>
      <c r="F21" s="92">
        <f t="shared" si="0"/>
        <v>1.6E-2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0.16700000000000001</v>
      </c>
      <c r="M21" s="92">
        <f>SUM(M3:M20)</f>
        <v>8.9999999999999993E-3</v>
      </c>
      <c r="N21" s="92">
        <f>SUM(N3:N20)</f>
        <v>1.6E-2</v>
      </c>
      <c r="O21" s="92">
        <f t="shared" si="0"/>
        <v>8.6999999999999994E-2</v>
      </c>
      <c r="P21" s="92">
        <f t="shared" si="0"/>
        <v>0</v>
      </c>
      <c r="Q21" s="92">
        <f t="shared" si="0"/>
        <v>0</v>
      </c>
      <c r="R21" s="92">
        <f t="shared" si="0"/>
        <v>8.0000000000000002E-3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1.0999999999999999E-2</v>
      </c>
      <c r="W21" s="92">
        <f t="shared" si="0"/>
        <v>0.107</v>
      </c>
      <c r="X21" s="92">
        <f t="shared" si="0"/>
        <v>3.0000000000000001E-3</v>
      </c>
      <c r="Y21" s="92">
        <f t="shared" si="0"/>
        <v>0</v>
      </c>
      <c r="Z21" s="92">
        <f t="shared" si="0"/>
        <v>0.153</v>
      </c>
      <c r="AA21" s="92">
        <f t="shared" si="0"/>
        <v>0</v>
      </c>
      <c r="AB21" s="92">
        <f t="shared" si="0"/>
        <v>2E-3</v>
      </c>
      <c r="AC21" s="92">
        <f t="shared" si="0"/>
        <v>0</v>
      </c>
      <c r="AD21" s="92">
        <f t="shared" si="0"/>
        <v>0</v>
      </c>
      <c r="AE21" s="92">
        <f t="shared" si="0"/>
        <v>8.0000000000000002E-3</v>
      </c>
      <c r="AF21" s="92">
        <f t="shared" si="0"/>
        <v>0</v>
      </c>
      <c r="AG21" s="92">
        <f t="shared" si="0"/>
        <v>0.12</v>
      </c>
      <c r="AH21" s="92">
        <f t="shared" si="0"/>
        <v>0.13600000000000001</v>
      </c>
      <c r="AI21" s="92">
        <f t="shared" si="0"/>
        <v>0</v>
      </c>
      <c r="AJ21" s="92">
        <f t="shared" si="0"/>
        <v>0.02</v>
      </c>
    </row>
    <row r="22" spans="1:36" ht="15" customHeight="1" x14ac:dyDescent="0.25">
      <c r="A22" s="13"/>
      <c r="B22" s="56"/>
      <c r="C22" s="62" t="s">
        <v>9</v>
      </c>
      <c r="D22" s="93">
        <f>D21*$D27</f>
        <v>2.9999999999999996</v>
      </c>
      <c r="E22" s="93">
        <f>E21*$D27</f>
        <v>0.44999999999999996</v>
      </c>
      <c r="F22" s="93">
        <f>F21*$D27</f>
        <v>0.24</v>
      </c>
      <c r="G22" s="93">
        <f t="shared" ref="G22:Q22" si="1">G21*$D27</f>
        <v>0.105</v>
      </c>
      <c r="H22" s="93">
        <f>H21*$D27</f>
        <v>0.59999999999999987</v>
      </c>
      <c r="I22" s="93">
        <f>I21*$D27</f>
        <v>0.44999999999999996</v>
      </c>
      <c r="J22" s="93">
        <f t="shared" si="1"/>
        <v>0.3</v>
      </c>
      <c r="K22" s="94">
        <f>K21*$D27</f>
        <v>0.03</v>
      </c>
      <c r="L22" s="93">
        <f t="shared" si="1"/>
        <v>2.5050000000000003</v>
      </c>
      <c r="M22" s="93">
        <f t="shared" si="1"/>
        <v>0.13499999999999998</v>
      </c>
      <c r="N22" s="93">
        <f t="shared" si="1"/>
        <v>0.24</v>
      </c>
      <c r="O22" s="93">
        <f t="shared" si="1"/>
        <v>1.3049999999999999</v>
      </c>
      <c r="P22" s="93">
        <f>P21*$D27</f>
        <v>0</v>
      </c>
      <c r="Q22" s="93">
        <f t="shared" si="1"/>
        <v>0</v>
      </c>
      <c r="R22" s="93">
        <f>R21*$D27</f>
        <v>0.12</v>
      </c>
      <c r="S22" s="95">
        <f>S21*$D27</f>
        <v>6.75</v>
      </c>
      <c r="T22" s="96">
        <f>T21*$D27</f>
        <v>0</v>
      </c>
      <c r="U22" s="97">
        <f>U21*D27</f>
        <v>0.03</v>
      </c>
      <c r="V22" s="97">
        <f t="shared" ref="V22:AA22" si="2">V21*$D27</f>
        <v>0.16499999999999998</v>
      </c>
      <c r="W22" s="93">
        <f t="shared" si="2"/>
        <v>1.605</v>
      </c>
      <c r="X22" s="93">
        <f t="shared" si="2"/>
        <v>4.4999999999999998E-2</v>
      </c>
      <c r="Y22" s="93">
        <f t="shared" si="2"/>
        <v>0</v>
      </c>
      <c r="Z22" s="93">
        <f t="shared" si="2"/>
        <v>2.2949999999999999</v>
      </c>
      <c r="AA22" s="93">
        <f t="shared" si="2"/>
        <v>0</v>
      </c>
      <c r="AB22" s="93">
        <f t="shared" ref="AB22:AD22" si="3">AB21*$D27</f>
        <v>0.03</v>
      </c>
      <c r="AC22" s="93">
        <f t="shared" si="3"/>
        <v>0</v>
      </c>
      <c r="AD22" s="93">
        <f t="shared" si="3"/>
        <v>0</v>
      </c>
      <c r="AE22" s="93">
        <f t="shared" ref="AE22" si="4">AE21*$D27</f>
        <v>0.12</v>
      </c>
      <c r="AF22" s="93">
        <f t="shared" ref="AF22" si="5">AF21*$D27</f>
        <v>0</v>
      </c>
      <c r="AG22" s="93">
        <f t="shared" ref="AG22" si="6">AG21*$D27</f>
        <v>1.7999999999999998</v>
      </c>
      <c r="AH22" s="93">
        <f t="shared" ref="AH22" si="7">AH21*$D27</f>
        <v>2.04</v>
      </c>
      <c r="AI22" s="93">
        <f t="shared" ref="AI22" si="8">AI21*$D27</f>
        <v>0</v>
      </c>
      <c r="AJ22" s="93">
        <f t="shared" ref="AJ22" si="9">AJ21*$D27</f>
        <v>0.3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60.3</v>
      </c>
      <c r="K23" s="66">
        <v>287.2</v>
      </c>
      <c r="L23" s="66">
        <v>36.700000000000003</v>
      </c>
      <c r="M23" s="66">
        <v>35.4</v>
      </c>
      <c r="N23" s="66">
        <v>36.700000000000003</v>
      </c>
      <c r="O23" s="66">
        <v>35.299999999999997</v>
      </c>
      <c r="P23" s="66">
        <v>503.6</v>
      </c>
      <c r="Q23" s="66">
        <v>35.6</v>
      </c>
      <c r="R23" s="77">
        <v>139.5</v>
      </c>
      <c r="S23" s="69">
        <v>9.5</v>
      </c>
      <c r="T23" s="72">
        <v>561.79999999999995</v>
      </c>
      <c r="U23" s="75">
        <v>13.4</v>
      </c>
      <c r="V23" s="66">
        <v>256.60000000000002</v>
      </c>
      <c r="W23" s="66">
        <v>123.8</v>
      </c>
      <c r="X23" s="66">
        <v>39.200000000000003</v>
      </c>
      <c r="Y23" s="66">
        <v>583</v>
      </c>
      <c r="Z23" s="66">
        <v>69.2</v>
      </c>
      <c r="AA23" s="77">
        <v>130.4</v>
      </c>
      <c r="AB23" s="66">
        <v>160.1</v>
      </c>
      <c r="AC23" s="66">
        <v>208.4</v>
      </c>
      <c r="AD23" s="66">
        <v>51.4</v>
      </c>
      <c r="AE23" s="103">
        <v>48.4</v>
      </c>
      <c r="AF23" s="99">
        <v>78.8</v>
      </c>
      <c r="AG23" s="99">
        <v>340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295.79999999999995</v>
      </c>
      <c r="E24" s="98">
        <f t="shared" ref="E24:AJ24" si="10">E22*E23</f>
        <v>30.734999999999996</v>
      </c>
      <c r="F24" s="98">
        <f t="shared" si="10"/>
        <v>196.392</v>
      </c>
      <c r="G24" s="98">
        <f t="shared" si="10"/>
        <v>12.18</v>
      </c>
      <c r="H24" s="98">
        <f t="shared" si="10"/>
        <v>59.999999999999986</v>
      </c>
      <c r="I24" s="98">
        <f t="shared" si="10"/>
        <v>26.185499999999998</v>
      </c>
      <c r="J24" s="98">
        <f t="shared" si="10"/>
        <v>18.09</v>
      </c>
      <c r="K24" s="98">
        <f t="shared" si="10"/>
        <v>8.6159999999999997</v>
      </c>
      <c r="L24" s="98">
        <f t="shared" si="10"/>
        <v>91.933500000000024</v>
      </c>
      <c r="M24" s="98">
        <f t="shared" si="10"/>
        <v>4.778999999999999</v>
      </c>
      <c r="N24" s="98">
        <f t="shared" si="10"/>
        <v>8.8079999999999998</v>
      </c>
      <c r="O24" s="98">
        <f t="shared" si="10"/>
        <v>46.066499999999991</v>
      </c>
      <c r="P24" s="98">
        <f t="shared" si="10"/>
        <v>0</v>
      </c>
      <c r="Q24" s="98">
        <f t="shared" si="10"/>
        <v>0</v>
      </c>
      <c r="R24" s="98">
        <f t="shared" si="10"/>
        <v>16.739999999999998</v>
      </c>
      <c r="S24" s="98">
        <f t="shared" si="10"/>
        <v>64.125</v>
      </c>
      <c r="T24" s="98">
        <f t="shared" si="10"/>
        <v>0</v>
      </c>
      <c r="U24" s="98">
        <f t="shared" si="10"/>
        <v>0.40199999999999997</v>
      </c>
      <c r="V24" s="98">
        <f t="shared" si="10"/>
        <v>42.338999999999999</v>
      </c>
      <c r="W24" s="98">
        <f t="shared" si="10"/>
        <v>198.69899999999998</v>
      </c>
      <c r="X24" s="98">
        <f t="shared" si="10"/>
        <v>1.764</v>
      </c>
      <c r="Y24" s="98">
        <f t="shared" si="10"/>
        <v>0</v>
      </c>
      <c r="Z24" s="98">
        <f t="shared" si="10"/>
        <v>158.81399999999999</v>
      </c>
      <c r="AA24" s="98">
        <f t="shared" si="10"/>
        <v>0</v>
      </c>
      <c r="AB24" s="98">
        <f t="shared" si="10"/>
        <v>4.8029999999999999</v>
      </c>
      <c r="AC24" s="98">
        <f t="shared" si="10"/>
        <v>0</v>
      </c>
      <c r="AD24" s="98">
        <f t="shared" si="10"/>
        <v>0</v>
      </c>
      <c r="AE24" s="98">
        <f t="shared" si="10"/>
        <v>5.8079999999999998</v>
      </c>
      <c r="AF24" s="98">
        <f t="shared" si="10"/>
        <v>0</v>
      </c>
      <c r="AG24" s="98">
        <f t="shared" si="10"/>
        <v>611.99999999999989</v>
      </c>
      <c r="AH24" s="98">
        <f t="shared" si="10"/>
        <v>441.25200000000001</v>
      </c>
      <c r="AI24" s="98">
        <f t="shared" si="10"/>
        <v>0</v>
      </c>
      <c r="AJ24" s="98">
        <f t="shared" si="10"/>
        <v>39.356999999999999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2385.6884999999997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159.04589999999999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15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opLeftCell="B1" workbookViewId="0">
      <selection activeCell="AE17" sqref="AE17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62</v>
      </c>
      <c r="AD2" s="121" t="s">
        <v>61</v>
      </c>
      <c r="AE2" s="121" t="s">
        <v>53</v>
      </c>
      <c r="AF2" s="121" t="s">
        <v>60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0.08</v>
      </c>
      <c r="C14" s="107" t="s">
        <v>67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02"/>
      <c r="AE14" s="102">
        <v>0.155</v>
      </c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0.16</v>
      </c>
      <c r="C18" s="107" t="s">
        <v>70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>
        <v>5.0000000000000001E-3</v>
      </c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>
        <v>0.13800000000000001</v>
      </c>
      <c r="AH18" s="102">
        <v>0.01</v>
      </c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>
        <v>0.02</v>
      </c>
    </row>
    <row r="21" spans="1:35" x14ac:dyDescent="0.25">
      <c r="A21" s="24"/>
      <c r="B21" s="25"/>
      <c r="C21" s="26" t="s">
        <v>8</v>
      </c>
      <c r="D21" s="27">
        <f>SUM(D3:D20)</f>
        <v>0.27799999999999997</v>
      </c>
      <c r="E21" s="27">
        <f t="shared" ref="E21:AI21" si="0">SUM(E3:E20)</f>
        <v>3.5000000000000003E-2</v>
      </c>
      <c r="F21" s="27">
        <f t="shared" si="0"/>
        <v>0.02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8.9999999999999993E-3</v>
      </c>
      <c r="N21" s="27">
        <f t="shared" si="0"/>
        <v>1.9E-2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1.4999999999999999E-2</v>
      </c>
      <c r="W21" s="27">
        <f t="shared" si="0"/>
        <v>0.112</v>
      </c>
      <c r="X21" s="27">
        <f t="shared" si="0"/>
        <v>3.0000000000000001E-3</v>
      </c>
      <c r="Y21" s="27">
        <f t="shared" si="0"/>
        <v>0</v>
      </c>
      <c r="Z21" s="27">
        <f t="shared" si="0"/>
        <v>0.18</v>
      </c>
      <c r="AA21" s="27">
        <f t="shared" si="0"/>
        <v>2E-3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0.155</v>
      </c>
      <c r="AF21" s="27">
        <f t="shared" si="0"/>
        <v>0</v>
      </c>
      <c r="AG21" s="27">
        <f t="shared" si="0"/>
        <v>0.13800000000000001</v>
      </c>
      <c r="AH21" s="27">
        <f t="shared" si="0"/>
        <v>0.01</v>
      </c>
      <c r="AI21" s="27">
        <f t="shared" si="0"/>
        <v>0.02</v>
      </c>
    </row>
    <row r="22" spans="1:35" x14ac:dyDescent="0.25">
      <c r="A22" s="24"/>
      <c r="B22" s="25"/>
      <c r="C22" s="28" t="s">
        <v>9</v>
      </c>
      <c r="D22" s="44">
        <f>D21*$D27</f>
        <v>0.27799999999999997</v>
      </c>
      <c r="E22" s="76">
        <f t="shared" ref="E22:AI22" si="1">E21*$D27</f>
        <v>3.5000000000000003E-2</v>
      </c>
      <c r="F22" s="76">
        <f t="shared" si="1"/>
        <v>0.02</v>
      </c>
      <c r="G22" s="76">
        <f t="shared" si="1"/>
        <v>8.0000000000000002E-3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8.9999999999999993E-3</v>
      </c>
      <c r="N22" s="76">
        <f t="shared" si="1"/>
        <v>1.9E-2</v>
      </c>
      <c r="O22" s="76">
        <f t="shared" si="1"/>
        <v>0.105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1.4999999999999999E-2</v>
      </c>
      <c r="W22" s="122">
        <f t="shared" si="1"/>
        <v>0.112</v>
      </c>
      <c r="X22" s="122">
        <f t="shared" si="1"/>
        <v>3.0000000000000001E-3</v>
      </c>
      <c r="Y22" s="76">
        <f t="shared" si="1"/>
        <v>0</v>
      </c>
      <c r="Z22" s="76">
        <f t="shared" si="1"/>
        <v>0.18</v>
      </c>
      <c r="AA22" s="122">
        <f t="shared" si="1"/>
        <v>2E-3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0.155</v>
      </c>
      <c r="AF22" s="122">
        <f t="shared" si="1"/>
        <v>0</v>
      </c>
      <c r="AG22" s="122">
        <f t="shared" si="1"/>
        <v>0.13800000000000001</v>
      </c>
      <c r="AH22" s="76">
        <f t="shared" si="1"/>
        <v>0.01</v>
      </c>
      <c r="AI22" s="76">
        <f t="shared" si="1"/>
        <v>0.02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60.3</v>
      </c>
      <c r="K23" s="30">
        <v>287.2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140.9</v>
      </c>
      <c r="S23" s="30">
        <v>9.5</v>
      </c>
      <c r="T23" s="30">
        <v>554.6</v>
      </c>
      <c r="U23" s="30">
        <v>13.5</v>
      </c>
      <c r="V23" s="30">
        <v>256.60000000000002</v>
      </c>
      <c r="W23" s="30">
        <v>123.8</v>
      </c>
      <c r="X23" s="30">
        <v>39.200000000000003</v>
      </c>
      <c r="Y23" s="30">
        <v>583</v>
      </c>
      <c r="Z23" s="30">
        <v>69.2</v>
      </c>
      <c r="AA23" s="30">
        <v>153</v>
      </c>
      <c r="AB23" s="30">
        <v>127.8</v>
      </c>
      <c r="AC23" s="30">
        <v>51.4</v>
      </c>
      <c r="AD23" s="101">
        <v>247.3</v>
      </c>
      <c r="AE23" s="3">
        <v>216.3</v>
      </c>
      <c r="AF23" s="3">
        <v>78.8</v>
      </c>
      <c r="AG23" s="3">
        <v>340.39</v>
      </c>
      <c r="AH23" s="3">
        <v>48.1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27.410799999999995</v>
      </c>
      <c r="E24" s="32">
        <f t="shared" ref="E24:AI24" si="2">E22*E23</f>
        <v>2.3905000000000003</v>
      </c>
      <c r="F24" s="32">
        <f t="shared" si="2"/>
        <v>16.366</v>
      </c>
      <c r="G24" s="32">
        <f t="shared" si="2"/>
        <v>0.92800000000000005</v>
      </c>
      <c r="H24" s="32">
        <f t="shared" si="2"/>
        <v>5</v>
      </c>
      <c r="I24" s="32">
        <f t="shared" si="2"/>
        <v>2.1530299999999998</v>
      </c>
      <c r="J24" s="32">
        <f t="shared" si="2"/>
        <v>1.6883999999999999</v>
      </c>
      <c r="K24" s="32">
        <f t="shared" si="2"/>
        <v>0.57440000000000002</v>
      </c>
      <c r="L24" s="32">
        <f t="shared" si="2"/>
        <v>7.303300000000001</v>
      </c>
      <c r="M24" s="32">
        <f t="shared" si="2"/>
        <v>0.31859999999999994</v>
      </c>
      <c r="N24" s="32">
        <f t="shared" si="2"/>
        <v>0.69730000000000003</v>
      </c>
      <c r="O24" s="32">
        <f t="shared" si="2"/>
        <v>3.7064999999999997</v>
      </c>
      <c r="P24" s="32">
        <f t="shared" si="2"/>
        <v>0</v>
      </c>
      <c r="Q24" s="32">
        <f t="shared" si="2"/>
        <v>0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6.7500000000000004E-2</v>
      </c>
      <c r="V24" s="32">
        <f t="shared" si="2"/>
        <v>3.8490000000000002</v>
      </c>
      <c r="W24" s="32">
        <f t="shared" si="2"/>
        <v>13.865600000000001</v>
      </c>
      <c r="X24" s="32">
        <f t="shared" si="2"/>
        <v>0.11760000000000001</v>
      </c>
      <c r="Y24" s="32">
        <f t="shared" si="2"/>
        <v>0</v>
      </c>
      <c r="Z24" s="32">
        <f t="shared" si="2"/>
        <v>12.456</v>
      </c>
      <c r="AA24" s="32">
        <f t="shared" si="2"/>
        <v>0.30599999999999999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33.526499999999999</v>
      </c>
      <c r="AF24" s="32">
        <f t="shared" si="2"/>
        <v>0</v>
      </c>
      <c r="AG24" s="32">
        <f t="shared" si="2"/>
        <v>46.973820000000003</v>
      </c>
      <c r="AH24" s="32">
        <f t="shared" si="2"/>
        <v>0.48100000000000004</v>
      </c>
      <c r="AI24" s="32">
        <f t="shared" si="2"/>
        <v>2.6238000000000001</v>
      </c>
    </row>
    <row r="25" spans="1:35" x14ac:dyDescent="0.25">
      <c r="A25" s="24"/>
      <c r="B25" s="25"/>
      <c r="C25" s="33" t="s">
        <v>11</v>
      </c>
      <c r="D25" s="132">
        <f>SUM(D24:AI24)</f>
        <v>193.43084999999999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193.43084999999999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2024-11-25T05:59:48Z</cp:lastPrinted>
  <dcterms:created xsi:type="dcterms:W3CDTF">2014-07-11T13:42:12Z</dcterms:created>
  <dcterms:modified xsi:type="dcterms:W3CDTF">2024-11-25T06:03:06Z</dcterms:modified>
</cp:coreProperties>
</file>