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<sst xmlns="http://schemas.openxmlformats.org/spreadsheetml/2006/main" count="288" uniqueCount="69">
  <si>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</si>
  <si>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</si>
  <si>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</si>
  <si>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</si>
  <si>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</si>
  <si>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</si>
  <si>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</si>
  <si>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</si>
  <si>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</si>
  <si>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</si>
  <si>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</si>
  <si>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</si>
  <si>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</si>
  <si>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</si>
  <si>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</si>
  <si>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</si>
  <si>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</si>
  <si>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</si>
  <si>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</si>
  <si>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</si>
  <si>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</si>
  <si>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</si>
  <si>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</si>
  <si>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</si>
  <si>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</si>
  <si>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</si>
  <si>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</si>
  <si>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</si>
  <si>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</si>
  <si>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</si>
  <si>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</si>
  <si>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</si>
  <si>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</si>
  <si>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</si>
  <si>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</si>
  <si>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</si>
  <si>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</si>
  <si>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</si>
  <si>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</si>
  <si>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</si>
  <si>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</si>
  <si>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</si>
  <si>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</si>
  <si>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</si>
  <si>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</si>
  <si>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</si>
  <si>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</si>
  <si>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</si>
  <si>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</si>
  <si>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</si>
  <si>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</si>
  <si>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</si>
  <si>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</si>
  <si>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</si>
  <si>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</si>
  <si>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</si>
  <si>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какао</t>
  </si>
  <si>
    <t>изюи</t>
  </si>
  <si>
    <t>мол сгущ</t>
  </si>
  <si>
    <t>лим кт</t>
  </si>
  <si>
    <t>каша гречневая</t>
  </si>
  <si>
    <t>какао с молоком</t>
  </si>
  <si>
    <t>суп крест со смет</t>
  </si>
  <si>
    <t>свёкла тушёная</t>
  </si>
  <si>
    <t>котлета мясная</t>
  </si>
  <si>
    <t>пряник</t>
  </si>
  <si>
    <t>кефир</t>
  </si>
  <si>
    <t>греча</t>
  </si>
  <si>
    <t>каша гречевая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</si>
</sst>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AG22" sqref="AG22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55</v>
      </c>
      <c r="AF2" s="91" t="s">
        <v>65</v>
      </c>
      <c r="AG2" s="91" t="s">
        <v>66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0.14000000000000001</v>
      </c>
      <c r="C3" s="106" t="s">
        <v>60</v>
      </c>
      <c r="D3" s="16"/>
      <c r="E3" s="16">
        <v>2E-3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>
        <v>8.0000000000000002E-3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8.0000000000000002E-3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1.2E-2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63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0.09</v>
      </c>
      <c r="C14" s="107" t="s">
        <v>64</v>
      </c>
      <c r="D14" s="16">
        <v>2.1999999999999999E-2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0.04</v>
      </c>
      <c r="C18" s="107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0.20599999999999999</v>
      </c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0.19199999999999998</v>
      </c>
      <c r="E21" s="27">
        <f t="shared" ref="E21:AJ21" si="0">SUM(E3:E20)</f>
        <v>2.1999999999999999E-2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2.4E-2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0.112</v>
      </c>
      <c r="X21" s="27"/>
      <c r="Y21" s="27">
        <f t="shared" si="0"/>
        <v>5.0000000000000001E-3</v>
      </c>
      <c r="Z21" s="27">
        <f t="shared" si="0"/>
        <v>8.0000000000000002E-3</v>
      </c>
      <c r="AA21" s="27">
        <f t="shared" si="0"/>
        <v>0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0.04</v>
      </c>
      <c r="AG21" s="27">
        <f t="shared" si="0"/>
        <v>0.20599999999999999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9.9839999999999982</v>
      </c>
      <c r="E22" s="76">
        <f>E21*$D27</f>
        <v>1.1439999999999999</v>
      </c>
      <c r="F22" s="76">
        <f>F21*$D27</f>
        <v>1.0400000000000003</v>
      </c>
      <c r="G22" s="76">
        <f t="shared" ref="G22:AE22" si="1">G21*$D27</f>
        <v>0.156</v>
      </c>
      <c r="H22" s="76">
        <f>H21*$D27</f>
        <v>3.484</v>
      </c>
      <c r="I22" s="76">
        <f>I21*$D27</f>
        <v>1.9239999999999999</v>
      </c>
      <c r="J22" s="76">
        <f>J21*$D27</f>
        <v>2.6</v>
      </c>
      <c r="K22" s="76">
        <f>K21*$D27</f>
        <v>0.10400000000000001</v>
      </c>
      <c r="L22" s="76">
        <f t="shared" si="1"/>
        <v>1.248</v>
      </c>
      <c r="M22" s="76">
        <f t="shared" si="1"/>
        <v>0.46799999999999997</v>
      </c>
      <c r="N22" s="76">
        <f t="shared" si="1"/>
        <v>0.46799999999999997</v>
      </c>
      <c r="O22" s="76">
        <f t="shared" si="1"/>
        <v>1.4039999999999999</v>
      </c>
      <c r="P22" s="76">
        <f>P21*$D27</f>
        <v>5.4079999999999995</v>
      </c>
      <c r="Q22" s="76">
        <f t="shared" si="1"/>
        <v>7.8</v>
      </c>
      <c r="R22" s="76">
        <f t="shared" si="1"/>
        <v>0.41600000000000004</v>
      </c>
      <c r="S22" s="125">
        <f t="shared" si="1"/>
        <v>0</v>
      </c>
      <c r="T22" s="76">
        <f t="shared" si="1"/>
        <v>0</v>
      </c>
      <c r="U22" s="76">
        <f t="shared" si="1"/>
        <v>0.26</v>
      </c>
      <c r="V22" s="76">
        <f t="shared" si="1"/>
        <v>0.624</v>
      </c>
      <c r="W22" s="76">
        <f t="shared" si="1"/>
        <v>5.8239999999999998</v>
      </c>
      <c r="X22" s="76"/>
      <c r="Y22" s="76">
        <f t="shared" si="1"/>
        <v>0.26</v>
      </c>
      <c r="Z22" s="76">
        <f t="shared" si="1"/>
        <v>0.41600000000000004</v>
      </c>
      <c r="AA22" s="76">
        <f t="shared" si="1"/>
        <v>0</v>
      </c>
      <c r="AB22" s="76">
        <f t="shared" si="1"/>
        <v>0</v>
      </c>
      <c r="AC22" s="76">
        <f t="shared" si="1"/>
        <v>0</v>
      </c>
      <c r="AD22" s="76">
        <f t="shared" si="1"/>
        <v>0</v>
      </c>
      <c r="AE22" s="76">
        <f t="shared" si="1"/>
        <v>0.36399999999999999</v>
      </c>
      <c r="AF22" s="76">
        <v>2.72</v>
      </c>
      <c r="AG22" s="76">
        <v>11.85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63.5</v>
      </c>
      <c r="K23" s="30">
        <v>287.2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139.5</v>
      </c>
      <c r="S23" s="30">
        <v>9.5</v>
      </c>
      <c r="T23" s="30">
        <v>561.79999999999995</v>
      </c>
      <c r="U23" s="30">
        <v>13.5</v>
      </c>
      <c r="V23" s="30">
        <v>256.60000000000002</v>
      </c>
      <c r="W23" s="30">
        <v>123.8</v>
      </c>
      <c r="X23" s="30">
        <v>127.3</v>
      </c>
      <c r="Y23" s="30">
        <v>39.200000000000003</v>
      </c>
      <c r="Z23" s="30">
        <v>583</v>
      </c>
      <c r="AA23" s="30">
        <v>69.2</v>
      </c>
      <c r="AB23" s="30">
        <v>160.1</v>
      </c>
      <c r="AC23" s="30">
        <v>130.4</v>
      </c>
      <c r="AD23" s="30">
        <v>208.4</v>
      </c>
      <c r="AE23" s="101">
        <v>51.9</v>
      </c>
      <c r="AF23" s="3">
        <v>166.2</v>
      </c>
      <c r="AG23" s="3">
        <v>78.8</v>
      </c>
      <c r="AH23" s="3">
        <v>25</v>
      </c>
      <c r="AI23" s="3">
        <v>340.39</v>
      </c>
      <c r="AJ23" s="3">
        <v>216.3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984.42239999999981</v>
      </c>
      <c r="E24" s="32">
        <f t="shared" ref="E24:AJ24" si="2">E22*E23</f>
        <v>78.135199999999983</v>
      </c>
      <c r="F24" s="32">
        <f t="shared" si="2"/>
        <v>851.03200000000015</v>
      </c>
      <c r="G24" s="32">
        <f t="shared" si="2"/>
        <v>18.096</v>
      </c>
      <c r="H24" s="32">
        <f t="shared" si="2"/>
        <v>348.4</v>
      </c>
      <c r="I24" s="32">
        <f t="shared" si="2"/>
        <v>111.95755999999999</v>
      </c>
      <c r="J24" s="32">
        <f t="shared" si="2"/>
        <v>165.1</v>
      </c>
      <c r="K24" s="32">
        <f t="shared" si="2"/>
        <v>29.8688</v>
      </c>
      <c r="L24" s="32">
        <f t="shared" si="2"/>
        <v>45.801600000000001</v>
      </c>
      <c r="M24" s="32">
        <f t="shared" si="2"/>
        <v>16.5672</v>
      </c>
      <c r="N24" s="32">
        <f t="shared" si="2"/>
        <v>17.175599999999999</v>
      </c>
      <c r="O24" s="32">
        <f t="shared" si="2"/>
        <v>49.561199999999992</v>
      </c>
      <c r="P24" s="32">
        <f t="shared" si="2"/>
        <v>2723.4687999999996</v>
      </c>
      <c r="Q24" s="32">
        <f t="shared" si="2"/>
        <v>277.68</v>
      </c>
      <c r="R24" s="32">
        <f t="shared" si="2"/>
        <v>58.032000000000004</v>
      </c>
      <c r="S24" s="32">
        <v>0.98</v>
      </c>
      <c r="T24" s="32">
        <f t="shared" si="2"/>
        <v>0</v>
      </c>
      <c r="U24" s="32">
        <f t="shared" si="2"/>
        <v>3.5100000000000002</v>
      </c>
      <c r="V24" s="32">
        <f t="shared" si="2"/>
        <v>160.11840000000001</v>
      </c>
      <c r="W24" s="32">
        <f t="shared" si="2"/>
        <v>721.01119999999992</v>
      </c>
      <c r="X24" s="32">
        <f t="shared" si="2"/>
        <v>0</v>
      </c>
      <c r="Y24" s="32">
        <f t="shared" si="2"/>
        <v>10.192000000000002</v>
      </c>
      <c r="Z24" s="32">
        <f t="shared" si="2"/>
        <v>242.52800000000002</v>
      </c>
      <c r="AA24" s="32">
        <f t="shared" si="2"/>
        <v>0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18.8916</v>
      </c>
      <c r="AF24" s="32">
        <f t="shared" si="2"/>
        <v>452.06400000000002</v>
      </c>
      <c r="AG24" s="32">
        <f t="shared" si="2"/>
        <v>933.78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8318.37356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159.9687223076923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52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F7" sqref="F7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55</v>
      </c>
      <c r="AF2" s="117" t="s">
        <v>65</v>
      </c>
      <c r="AG2" s="117" t="s">
        <v>66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0.14000000000000001</v>
      </c>
      <c r="C3" s="106" t="s">
        <v>68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63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0.09</v>
      </c>
      <c r="C14" s="107" t="s">
        <v>64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0.04</v>
      </c>
      <c r="C18" s="107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66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0.18999999999999997</v>
      </c>
      <c r="E21" s="110">
        <f t="shared" ref="E21:AJ21" si="0">SUM(E3:E20)</f>
        <v>2.4E-2</v>
      </c>
      <c r="F21" s="110">
        <f t="shared" si="0"/>
        <v>2.0000000000000004E-2</v>
      </c>
      <c r="G21" s="110">
        <f t="shared" si="0"/>
        <v>3.0000000000000001E-3</v>
      </c>
      <c r="H21" s="110">
        <f t="shared" si="0"/>
        <v>6.7000000000000004E-2</v>
      </c>
      <c r="I21" s="110">
        <f t="shared" si="0"/>
        <v>3.6999999999999998E-2</v>
      </c>
      <c r="J21" s="110">
        <f t="shared" si="0"/>
        <v>0.05</v>
      </c>
      <c r="K21" s="110">
        <f t="shared" si="0"/>
        <v>2E-3</v>
      </c>
      <c r="L21" s="110">
        <f t="shared" si="0"/>
        <v>2.4E-2</v>
      </c>
      <c r="M21" s="110">
        <f t="shared" si="0"/>
        <v>8.9999999999999993E-3</v>
      </c>
      <c r="N21" s="110">
        <f t="shared" si="0"/>
        <v>8.9999999999999993E-3</v>
      </c>
      <c r="O21" s="110">
        <f t="shared" si="0"/>
        <v>2.7E-2</v>
      </c>
      <c r="P21" s="110">
        <f t="shared" si="0"/>
        <v>0.104</v>
      </c>
      <c r="Q21" s="110">
        <f t="shared" si="0"/>
        <v>0.15</v>
      </c>
      <c r="R21" s="110">
        <f t="shared" si="0"/>
        <v>8.0000000000000002E-3</v>
      </c>
      <c r="S21" s="110">
        <f t="shared" si="0"/>
        <v>0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5.0000000000000001E-3</v>
      </c>
      <c r="Z21" s="110">
        <f t="shared" si="0"/>
        <v>0.01</v>
      </c>
      <c r="AA21" s="110">
        <f t="shared" si="0"/>
        <v>0</v>
      </c>
      <c r="AB21" s="110">
        <f t="shared" si="0"/>
        <v>0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0.04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0.18999999999999997</v>
      </c>
      <c r="E22" s="112">
        <f>E21*$D27</f>
        <v>2.4E-2</v>
      </c>
      <c r="F22" s="112">
        <f>F21*$D27</f>
        <v>2.0000000000000004E-2</v>
      </c>
      <c r="G22" s="118">
        <f t="shared" ref="G22:U22" si="1">G21*$D27</f>
        <v>3.0000000000000001E-3</v>
      </c>
      <c r="H22" s="112">
        <f>H21*$D27</f>
        <v>6.7000000000000004E-2</v>
      </c>
      <c r="I22" s="112">
        <f>I21*$D27</f>
        <v>3.6999999999999998E-2</v>
      </c>
      <c r="J22" s="112">
        <f>J21*$D27</f>
        <v>0.05</v>
      </c>
      <c r="K22" s="118">
        <f>K21*$D27</f>
        <v>2E-3</v>
      </c>
      <c r="L22" s="112">
        <f t="shared" si="1"/>
        <v>2.4E-2</v>
      </c>
      <c r="M22" s="112">
        <f t="shared" si="1"/>
        <v>8.9999999999999993E-3</v>
      </c>
      <c r="N22" s="112">
        <f t="shared" si="1"/>
        <v>8.9999999999999993E-3</v>
      </c>
      <c r="O22" s="112">
        <f t="shared" si="1"/>
        <v>2.7E-2</v>
      </c>
      <c r="P22" s="112">
        <f>P21*$D27</f>
        <v>0.104</v>
      </c>
      <c r="Q22" s="112">
        <f t="shared" si="1"/>
        <v>0.15</v>
      </c>
      <c r="R22" s="112">
        <f t="shared" si="1"/>
        <v>8.0000000000000002E-3</v>
      </c>
      <c r="S22" s="113">
        <f>S21*$D27</f>
        <v>0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0.112</v>
      </c>
      <c r="X22" s="114"/>
      <c r="Y22" s="118">
        <f>Y21*$D27</f>
        <v>5.0000000000000001E-3</v>
      </c>
      <c r="Z22" s="112">
        <f>Z21*D27</f>
        <v>0.01</v>
      </c>
      <c r="AA22" s="112">
        <f>AA21*$D27</f>
        <v>0</v>
      </c>
      <c r="AB22" s="118">
        <f t="shared" ref="AB22:AJ22" si="2">AB21*$D27</f>
        <v>0</v>
      </c>
      <c r="AC22" s="112">
        <f t="shared" si="2"/>
        <v>0</v>
      </c>
      <c r="AD22" s="112">
        <f t="shared" si="2"/>
        <v>0</v>
      </c>
      <c r="AE22" s="112">
        <f t="shared" si="2"/>
        <v>7.0000000000000001E-3</v>
      </c>
      <c r="AF22" s="112">
        <f t="shared" si="2"/>
        <v>0.04</v>
      </c>
      <c r="AG22" s="118">
        <f t="shared" si="2"/>
        <v>0.22500000000000001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98.6</v>
      </c>
      <c r="E23" s="115">
        <v>68.8</v>
      </c>
      <c r="F23" s="115">
        <v>818.3</v>
      </c>
      <c r="G23" s="115">
        <v>116</v>
      </c>
      <c r="H23" s="115">
        <v>100</v>
      </c>
      <c r="I23" s="115">
        <v>58.19</v>
      </c>
      <c r="J23" s="115">
        <v>63.5</v>
      </c>
      <c r="K23" s="115">
        <v>287.2</v>
      </c>
      <c r="L23" s="115">
        <v>36.700000000000003</v>
      </c>
      <c r="M23" s="115">
        <v>35.4</v>
      </c>
      <c r="N23" s="115">
        <v>36.700000000000003</v>
      </c>
      <c r="O23" s="115">
        <v>35.299999999999997</v>
      </c>
      <c r="P23" s="115">
        <v>503.6</v>
      </c>
      <c r="Q23" s="115">
        <v>35.6</v>
      </c>
      <c r="R23" s="115">
        <v>139.5</v>
      </c>
      <c r="S23" s="115">
        <v>9.5</v>
      </c>
      <c r="T23" s="115">
        <v>554.6</v>
      </c>
      <c r="U23" s="115">
        <v>13.5</v>
      </c>
      <c r="V23" s="115">
        <v>256.60000000000002</v>
      </c>
      <c r="W23" s="115">
        <v>123.8</v>
      </c>
      <c r="X23" s="115">
        <v>110.09</v>
      </c>
      <c r="Y23" s="115">
        <v>39.200000000000003</v>
      </c>
      <c r="Z23" s="115">
        <v>583</v>
      </c>
      <c r="AA23" s="115">
        <v>69.2</v>
      </c>
      <c r="AB23" s="115">
        <v>153</v>
      </c>
      <c r="AC23" s="115">
        <v>128.6</v>
      </c>
      <c r="AD23" s="115">
        <v>189.9</v>
      </c>
      <c r="AE23" s="55">
        <v>51.9</v>
      </c>
      <c r="AF23" s="55">
        <v>166.2</v>
      </c>
      <c r="AG23" s="55">
        <v>78.8</v>
      </c>
      <c r="AH23" s="55">
        <v>340.39</v>
      </c>
      <c r="AI23" s="55">
        <v>216.3</v>
      </c>
      <c r="AJ23" s="55">
        <v>131.19</v>
      </c>
    </row>
    <row r="24" spans="1:36" x14ac:dyDescent="0.25">
      <c r="A24" s="24"/>
      <c r="B24" s="25"/>
      <c r="C24" s="31" t="s">
        <v>5</v>
      </c>
      <c r="D24" s="116">
        <f>D22*D23</f>
        <v>18.733999999999995</v>
      </c>
      <c r="E24" s="116">
        <f t="shared" ref="E24:AJ24" si="3">E22*E23</f>
        <v>1.6512</v>
      </c>
      <c r="F24" s="116">
        <f t="shared" si="3"/>
        <v>16.366000000000003</v>
      </c>
      <c r="G24" s="116">
        <f t="shared" si="3"/>
        <v>0.34800000000000003</v>
      </c>
      <c r="H24" s="116">
        <f t="shared" si="3"/>
        <v>6.7</v>
      </c>
      <c r="I24" s="116">
        <f t="shared" si="3"/>
        <v>2.1530299999999998</v>
      </c>
      <c r="J24" s="116">
        <f t="shared" si="3"/>
        <v>3.1750000000000003</v>
      </c>
      <c r="K24" s="116">
        <f t="shared" si="3"/>
        <v>0.57440000000000002</v>
      </c>
      <c r="L24" s="116">
        <f t="shared" si="3"/>
        <v>0.88080000000000014</v>
      </c>
      <c r="M24" s="116">
        <f t="shared" si="3"/>
        <v>0.31859999999999994</v>
      </c>
      <c r="N24" s="116">
        <f t="shared" si="3"/>
        <v>0.33029999999999998</v>
      </c>
      <c r="O24" s="116">
        <f t="shared" si="3"/>
        <v>0.95309999999999995</v>
      </c>
      <c r="P24" s="123">
        <f t="shared" si="3"/>
        <v>52.374400000000001</v>
      </c>
      <c r="Q24" s="116">
        <f t="shared" si="3"/>
        <v>5.34</v>
      </c>
      <c r="R24" s="116">
        <f t="shared" si="3"/>
        <v>1.1160000000000001</v>
      </c>
      <c r="S24" s="116">
        <f t="shared" si="3"/>
        <v>0</v>
      </c>
      <c r="T24" s="116">
        <f t="shared" si="3"/>
        <v>0</v>
      </c>
      <c r="U24" s="116">
        <f t="shared" si="3"/>
        <v>6.7500000000000004E-2</v>
      </c>
      <c r="V24" s="116">
        <f t="shared" si="3"/>
        <v>2.5660000000000003</v>
      </c>
      <c r="W24" s="116">
        <f t="shared" si="3"/>
        <v>13.865600000000001</v>
      </c>
      <c r="X24" s="116">
        <f t="shared" si="3"/>
        <v>0</v>
      </c>
      <c r="Y24" s="116">
        <f t="shared" si="3"/>
        <v>0.19600000000000001</v>
      </c>
      <c r="Z24" s="116">
        <f t="shared" si="3"/>
        <v>5.83</v>
      </c>
      <c r="AA24" s="116">
        <f t="shared" si="3"/>
        <v>0</v>
      </c>
      <c r="AB24" s="116">
        <f t="shared" si="3"/>
        <v>0</v>
      </c>
      <c r="AC24" s="116">
        <f t="shared" si="3"/>
        <v>0</v>
      </c>
      <c r="AD24" s="116">
        <f t="shared" si="3"/>
        <v>0</v>
      </c>
      <c r="AE24" s="116">
        <f t="shared" si="3"/>
        <v>0.36330000000000001</v>
      </c>
      <c r="AF24" s="116">
        <f t="shared" si="3"/>
        <v>6.6479999999999997</v>
      </c>
      <c r="AG24" s="116">
        <f t="shared" si="3"/>
        <v>17.73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158.28122999999999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158.28122999999999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AF19" sqref="AF19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67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55</v>
      </c>
      <c r="AE2" s="100" t="s">
        <v>65</v>
      </c>
      <c r="AF2" s="91" t="s">
        <v>66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49" t="s">
        <v>50</v>
      </c>
      <c r="B3" s="55">
        <v>0.1</v>
      </c>
      <c r="C3" t="s">
        <v>60</v>
      </c>
      <c r="D3" s="16"/>
      <c r="E3" s="16">
        <v>3.0000000000000001E-3</v>
      </c>
      <c r="F3" s="16">
        <v>3.0000000000000001E-3</v>
      </c>
      <c r="G3" s="16"/>
      <c r="H3" s="16"/>
      <c r="I3" s="16"/>
      <c r="J3" s="16">
        <v>3.5000000000000003E-2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61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0.107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/>
      <c r="C11" s="10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0.14000000000000001</v>
      </c>
      <c r="C13" s="108" t="s">
        <v>63</v>
      </c>
      <c r="D13" s="16">
        <v>0.03</v>
      </c>
      <c r="E13" s="16"/>
      <c r="F13" s="16">
        <v>4.0000000000000001E-3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0.13100000000000001</v>
      </c>
      <c r="R13" s="16"/>
      <c r="S13" s="68"/>
      <c r="T13" s="71"/>
      <c r="U13" s="74"/>
      <c r="V13" s="16"/>
      <c r="W13" s="16"/>
      <c r="X13" s="16">
        <v>4.0000000000000001E-3</v>
      </c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64</v>
      </c>
      <c r="D14" s="16">
        <v>0.02</v>
      </c>
      <c r="E14" s="16"/>
      <c r="F14" s="16">
        <v>5.0000000000000001E-3</v>
      </c>
      <c r="G14" s="16"/>
      <c r="H14" s="16">
        <v>1.2999999999999999E-2</v>
      </c>
      <c r="I14" s="16"/>
      <c r="J14" s="16"/>
      <c r="K14" s="16"/>
      <c r="L14" s="16"/>
      <c r="M14" s="16"/>
      <c r="N14" s="16"/>
      <c r="O14" s="16"/>
      <c r="P14" s="16">
        <v>8.1000000000000003E-2</v>
      </c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0.03</v>
      </c>
      <c r="C18" s="108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/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>
        <v>0.03</v>
      </c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0.188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0.125</v>
      </c>
      <c r="E21" s="92">
        <f t="shared" ref="E21:AJ21" si="0">SUM(E3:E20)</f>
        <v>2.1000000000000001E-2</v>
      </c>
      <c r="F21" s="92">
        <f t="shared" si="0"/>
        <v>1.6E-2</v>
      </c>
      <c r="G21" s="92">
        <f t="shared" si="0"/>
        <v>3.0000000000000001E-3</v>
      </c>
      <c r="H21" s="92">
        <f t="shared" si="0"/>
        <v>5.2999999999999992E-2</v>
      </c>
      <c r="I21" s="92">
        <f t="shared" si="0"/>
        <v>0.03</v>
      </c>
      <c r="J21" s="92">
        <f t="shared" si="0"/>
        <v>3.5000000000000003E-2</v>
      </c>
      <c r="K21" s="92">
        <f t="shared" si="0"/>
        <v>2E-3</v>
      </c>
      <c r="L21" s="92">
        <f t="shared" si="0"/>
        <v>2.4E-2</v>
      </c>
      <c r="M21" s="92">
        <f>SUM(M3:M20)</f>
        <v>8.9999999999999993E-3</v>
      </c>
      <c r="N21" s="92">
        <f>SUM(N3:N20)</f>
        <v>8.9999999999999993E-3</v>
      </c>
      <c r="O21" s="92">
        <f t="shared" si="0"/>
        <v>2.7E-2</v>
      </c>
      <c r="P21" s="92">
        <f t="shared" si="0"/>
        <v>8.1000000000000003E-2</v>
      </c>
      <c r="Q21" s="92">
        <f t="shared" si="0"/>
        <v>0.13100000000000001</v>
      </c>
      <c r="R21" s="92">
        <f t="shared" si="0"/>
        <v>8.0000000000000002E-3</v>
      </c>
      <c r="S21" s="92">
        <f t="shared" si="0"/>
        <v>0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0.107</v>
      </c>
      <c r="X21" s="92">
        <f t="shared" si="0"/>
        <v>4.0000000000000001E-3</v>
      </c>
      <c r="Y21" s="92">
        <f t="shared" si="0"/>
        <v>0.01</v>
      </c>
      <c r="Z21" s="92">
        <f t="shared" si="0"/>
        <v>0</v>
      </c>
      <c r="AA21" s="92">
        <f t="shared" si="0"/>
        <v>0</v>
      </c>
      <c r="AB21" s="92">
        <f t="shared" si="0"/>
        <v>0</v>
      </c>
      <c r="AC21" s="92">
        <f t="shared" si="0"/>
        <v>0</v>
      </c>
      <c r="AD21" s="92">
        <f t="shared" si="0"/>
        <v>7.0000000000000001E-3</v>
      </c>
      <c r="AE21" s="92">
        <f t="shared" si="0"/>
        <v>0.03</v>
      </c>
      <c r="AF21" s="92">
        <f t="shared" si="0"/>
        <v>0.188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</v>
      </c>
      <c r="E22" s="93">
        <f>E21*$D27</f>
        <v>0.33600000000000002</v>
      </c>
      <c r="F22" s="93">
        <f>F21*$D27</f>
        <v>0.25600000000000001</v>
      </c>
      <c r="G22" s="93">
        <f t="shared" ref="G22:Q22" si="1">G21*$D27</f>
        <v>4.8000000000000001E-2</v>
      </c>
      <c r="H22" s="93">
        <f>H21*$D27</f>
        <v>0.84799999999999986</v>
      </c>
      <c r="I22" s="93">
        <f>I21*$D27</f>
        <v>0.48</v>
      </c>
      <c r="J22" s="93">
        <f t="shared" si="1"/>
        <v>0.56000000000000005</v>
      </c>
      <c r="K22" s="94">
        <f>K21*$D27</f>
        <v>3.2000000000000001E-2</v>
      </c>
      <c r="L22" s="93">
        <f t="shared" si="1"/>
        <v>0.38400000000000001</v>
      </c>
      <c r="M22" s="93">
        <f t="shared" si="1"/>
        <v>0.14399999999999999</v>
      </c>
      <c r="N22" s="93">
        <f t="shared" si="1"/>
        <v>0.14399999999999999</v>
      </c>
      <c r="O22" s="93">
        <f t="shared" si="1"/>
        <v>0.432</v>
      </c>
      <c r="P22" s="93">
        <f>P21*$D27</f>
        <v>1.296</v>
      </c>
      <c r="Q22" s="93">
        <f t="shared" si="1"/>
        <v>2.0960000000000001</v>
      </c>
      <c r="R22" s="93">
        <f>R21*$D27</f>
        <v>0.128</v>
      </c>
      <c r="S22" s="95">
        <f>S21*$D27</f>
        <v>0</v>
      </c>
      <c r="T22" s="96">
        <f>T21*$D27</f>
        <v>0</v>
      </c>
      <c r="U22" s="97">
        <f>U21*D27</f>
        <v>3.2000000000000001E-2</v>
      </c>
      <c r="V22" s="97">
        <f t="shared" ref="V22:AA22" si="2">V21*$D27</f>
        <v>0.128</v>
      </c>
      <c r="W22" s="93">
        <f t="shared" si="2"/>
        <v>1.712</v>
      </c>
      <c r="X22" s="93">
        <f t="shared" si="2"/>
        <v>6.4000000000000001E-2</v>
      </c>
      <c r="Y22" s="93">
        <f t="shared" si="2"/>
        <v>0.16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</v>
      </c>
      <c r="AC22" s="93">
        <f t="shared" si="3"/>
        <v>0</v>
      </c>
      <c r="AD22" s="93">
        <f t="shared" si="3"/>
        <v>0.112</v>
      </c>
      <c r="AE22" s="93">
        <f t="shared" ref="AE22" si="4">AE21*$D27</f>
        <v>0.48</v>
      </c>
      <c r="AF22" s="93">
        <f t="shared" ref="AF22" si="5">AF21*$D27</f>
        <v>3.008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98.6</v>
      </c>
      <c r="E23" s="66">
        <v>68.3</v>
      </c>
      <c r="F23" s="66">
        <v>818.3</v>
      </c>
      <c r="G23" s="66">
        <v>116</v>
      </c>
      <c r="H23" s="66">
        <v>100</v>
      </c>
      <c r="I23" s="66">
        <v>58.19</v>
      </c>
      <c r="J23" s="66">
        <v>63.5</v>
      </c>
      <c r="K23" s="66">
        <v>287.2</v>
      </c>
      <c r="L23" s="66">
        <v>36.700000000000003</v>
      </c>
      <c r="M23" s="66">
        <v>35.4</v>
      </c>
      <c r="N23" s="66">
        <v>36.700000000000003</v>
      </c>
      <c r="O23" s="66">
        <v>35.299999999999997</v>
      </c>
      <c r="P23" s="66">
        <v>503.6</v>
      </c>
      <c r="Q23" s="66">
        <v>35.6</v>
      </c>
      <c r="R23" s="77">
        <v>139.5</v>
      </c>
      <c r="S23" s="69">
        <v>9.5</v>
      </c>
      <c r="T23" s="72">
        <v>561.79999999999995</v>
      </c>
      <c r="U23" s="75">
        <v>13.4</v>
      </c>
      <c r="V23" s="66">
        <v>256.60000000000002</v>
      </c>
      <c r="W23" s="66">
        <v>123.8</v>
      </c>
      <c r="X23" s="66">
        <v>39.200000000000003</v>
      </c>
      <c r="Y23" s="66">
        <v>583</v>
      </c>
      <c r="Z23" s="66">
        <v>69.2</v>
      </c>
      <c r="AA23" s="77">
        <v>130.4</v>
      </c>
      <c r="AB23" s="66">
        <v>160.1</v>
      </c>
      <c r="AC23" s="66">
        <v>208.4</v>
      </c>
      <c r="AD23" s="66">
        <v>51.9</v>
      </c>
      <c r="AE23" s="103">
        <v>166.2</v>
      </c>
      <c r="AF23" s="99">
        <v>78.8</v>
      </c>
      <c r="AG23" s="99">
        <v>340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197.2</v>
      </c>
      <c r="E24" s="98">
        <f t="shared" ref="E24:AJ24" si="10">E22*E23</f>
        <v>22.948800000000002</v>
      </c>
      <c r="F24" s="98">
        <f t="shared" si="10"/>
        <v>209.48479999999998</v>
      </c>
      <c r="G24" s="98">
        <f t="shared" si="10"/>
        <v>5.5680000000000005</v>
      </c>
      <c r="H24" s="98">
        <f t="shared" si="10"/>
        <v>84.799999999999983</v>
      </c>
      <c r="I24" s="98">
        <f t="shared" si="10"/>
        <v>27.931199999999997</v>
      </c>
      <c r="J24" s="98">
        <f t="shared" si="10"/>
        <v>35.56</v>
      </c>
      <c r="K24" s="98">
        <f t="shared" si="10"/>
        <v>9.1904000000000003</v>
      </c>
      <c r="L24" s="98">
        <f t="shared" si="10"/>
        <v>14.092800000000002</v>
      </c>
      <c r="M24" s="98">
        <f t="shared" si="10"/>
        <v>5.097599999999999</v>
      </c>
      <c r="N24" s="98">
        <f t="shared" si="10"/>
        <v>5.2847999999999997</v>
      </c>
      <c r="O24" s="98">
        <f t="shared" si="10"/>
        <v>15.249599999999999</v>
      </c>
      <c r="P24" s="98">
        <f t="shared" si="10"/>
        <v>652.66560000000004</v>
      </c>
      <c r="Q24" s="98">
        <f t="shared" si="10"/>
        <v>74.61760000000001</v>
      </c>
      <c r="R24" s="98">
        <f t="shared" si="10"/>
        <v>17.856000000000002</v>
      </c>
      <c r="S24" s="98">
        <f t="shared" si="10"/>
        <v>0</v>
      </c>
      <c r="T24" s="98">
        <f t="shared" si="10"/>
        <v>0</v>
      </c>
      <c r="U24" s="98">
        <f t="shared" si="10"/>
        <v>0.42880000000000001</v>
      </c>
      <c r="V24" s="98">
        <f t="shared" si="10"/>
        <v>32.844800000000006</v>
      </c>
      <c r="W24" s="98">
        <f t="shared" si="10"/>
        <v>211.94559999999998</v>
      </c>
      <c r="X24" s="98">
        <f t="shared" si="10"/>
        <v>2.5088000000000004</v>
      </c>
      <c r="Y24" s="98">
        <f t="shared" si="10"/>
        <v>93.28</v>
      </c>
      <c r="Z24" s="98">
        <f t="shared" si="10"/>
        <v>0</v>
      </c>
      <c r="AA24" s="98">
        <f t="shared" si="10"/>
        <v>0</v>
      </c>
      <c r="AB24" s="98">
        <f t="shared" si="10"/>
        <v>0</v>
      </c>
      <c r="AC24" s="98">
        <f t="shared" si="10"/>
        <v>0</v>
      </c>
      <c r="AD24" s="98">
        <f t="shared" si="10"/>
        <v>5.8128000000000002</v>
      </c>
      <c r="AE24" s="98">
        <f t="shared" si="10"/>
        <v>79.775999999999996</v>
      </c>
      <c r="AF24" s="98">
        <f t="shared" si="10"/>
        <v>237.03039999999999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2041.1743999999999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127.57339999999999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L7" sqref="L7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55</v>
      </c>
      <c r="AD2" s="121" t="s">
        <v>65</v>
      </c>
      <c r="AE2" s="121" t="s">
        <v>53</v>
      </c>
      <c r="AF2" s="121" t="s">
        <v>66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0.14000000000000001</v>
      </c>
      <c r="C3" s="106" t="s">
        <v>60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63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16">
        <v>5.0000000000000001E-3</v>
      </c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0.09</v>
      </c>
      <c r="C14" s="107" t="s">
        <v>64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0.04</v>
      </c>
      <c r="C18" s="107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>
        <v>0.04</v>
      </c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0.18999999999999997</v>
      </c>
      <c r="E21" s="27">
        <f t="shared" ref="E21:AI21" si="0">SUM(E3:E20)</f>
        <v>2.4E-2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2.4E-2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5.0000000000000001E-3</v>
      </c>
      <c r="Y21" s="27">
        <f t="shared" si="0"/>
        <v>0.01</v>
      </c>
      <c r="Z21" s="27">
        <f t="shared" si="0"/>
        <v>0</v>
      </c>
      <c r="AA21" s="27">
        <f t="shared" si="0"/>
        <v>0</v>
      </c>
      <c r="AB21" s="27">
        <f t="shared" si="0"/>
        <v>0</v>
      </c>
      <c r="AC21" s="27">
        <f t="shared" si="0"/>
        <v>7.0000000000000001E-3</v>
      </c>
      <c r="AD21" s="27">
        <f t="shared" si="0"/>
        <v>0.04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0.18999999999999997</v>
      </c>
      <c r="E22" s="76">
        <f t="shared" ref="E22:AI22" si="1">E21*$D27</f>
        <v>2.4E-2</v>
      </c>
      <c r="F22" s="76">
        <f t="shared" si="1"/>
        <v>2.0000000000000004E-2</v>
      </c>
      <c r="G22" s="76">
        <f t="shared" si="1"/>
        <v>3.0000000000000001E-3</v>
      </c>
      <c r="H22" s="76">
        <f t="shared" si="1"/>
        <v>6.7000000000000004E-2</v>
      </c>
      <c r="I22" s="76">
        <f t="shared" si="1"/>
        <v>3.6999999999999998E-2</v>
      </c>
      <c r="J22" s="76">
        <f t="shared" si="1"/>
        <v>0.05</v>
      </c>
      <c r="K22" s="122">
        <f t="shared" si="1"/>
        <v>2E-3</v>
      </c>
      <c r="L22" s="76">
        <f t="shared" si="1"/>
        <v>2.4E-2</v>
      </c>
      <c r="M22" s="76">
        <f t="shared" si="1"/>
        <v>8.9999999999999993E-3</v>
      </c>
      <c r="N22" s="76">
        <f t="shared" si="1"/>
        <v>8.9999999999999993E-3</v>
      </c>
      <c r="O22" s="76">
        <f t="shared" si="1"/>
        <v>2.7E-2</v>
      </c>
      <c r="P22" s="76">
        <f t="shared" si="1"/>
        <v>0.104</v>
      </c>
      <c r="Q22" s="76">
        <f t="shared" si="1"/>
        <v>0.15</v>
      </c>
      <c r="R22" s="122">
        <f t="shared" si="1"/>
        <v>8.0000000000000002E-3</v>
      </c>
      <c r="S22" s="44">
        <f t="shared" si="1"/>
        <v>0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5.0000000000000001E-3</v>
      </c>
      <c r="Y22" s="76">
        <f t="shared" si="1"/>
        <v>0.01</v>
      </c>
      <c r="Z22" s="76">
        <f t="shared" si="1"/>
        <v>0</v>
      </c>
      <c r="AA22" s="122">
        <f t="shared" si="1"/>
        <v>0</v>
      </c>
      <c r="AB22" s="76">
        <f t="shared" si="1"/>
        <v>0</v>
      </c>
      <c r="AC22" s="122">
        <f t="shared" si="1"/>
        <v>7.0000000000000001E-3</v>
      </c>
      <c r="AD22" s="122">
        <f t="shared" si="1"/>
        <v>0.04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63.5</v>
      </c>
      <c r="K23" s="30">
        <v>287.2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140.9</v>
      </c>
      <c r="S23" s="30">
        <v>9.5</v>
      </c>
      <c r="T23" s="30">
        <v>554.6</v>
      </c>
      <c r="U23" s="30">
        <v>13.5</v>
      </c>
      <c r="V23" s="30">
        <v>256.60000000000002</v>
      </c>
      <c r="W23" s="30">
        <v>123.8</v>
      </c>
      <c r="X23" s="30">
        <v>39.200000000000003</v>
      </c>
      <c r="Y23" s="30">
        <v>583</v>
      </c>
      <c r="Z23" s="30">
        <v>69.2</v>
      </c>
      <c r="AA23" s="30">
        <v>153</v>
      </c>
      <c r="AB23" s="30">
        <v>127.8</v>
      </c>
      <c r="AC23" s="30">
        <v>100.3</v>
      </c>
      <c r="AD23" s="101">
        <v>166.2</v>
      </c>
      <c r="AE23" s="3">
        <v>216.3</v>
      </c>
      <c r="AF23" s="3">
        <v>78.8</v>
      </c>
      <c r="AG23" s="3">
        <v>340.39</v>
      </c>
      <c r="AH23" s="3">
        <v>48.1</v>
      </c>
      <c r="AI23" s="3">
        <v>131.19</v>
      </c>
    </row>
    <row r="24" spans="1:35" x14ac:dyDescent="0.25">
      <c r="A24" s="24"/>
      <c r="B24" s="25"/>
      <c r="C24" s="31" t="s">
        <v>5</v>
      </c>
      <c r="D24" s="32">
        <f>D22*D23</f>
        <v>18.733999999999995</v>
      </c>
      <c r="E24" s="32">
        <f t="shared" ref="E24:AI24" si="2">E22*E23</f>
        <v>1.6392</v>
      </c>
      <c r="F24" s="32">
        <f t="shared" si="2"/>
        <v>16.366000000000003</v>
      </c>
      <c r="G24" s="32">
        <f t="shared" si="2"/>
        <v>0.34800000000000003</v>
      </c>
      <c r="H24" s="32">
        <f t="shared" si="2"/>
        <v>6.7</v>
      </c>
      <c r="I24" s="32">
        <f t="shared" si="2"/>
        <v>2.1530299999999998</v>
      </c>
      <c r="J24" s="32">
        <f t="shared" si="2"/>
        <v>3.1750000000000003</v>
      </c>
      <c r="K24" s="32">
        <f t="shared" si="2"/>
        <v>0.57440000000000002</v>
      </c>
      <c r="L24" s="32">
        <f t="shared" si="2"/>
        <v>0.88080000000000014</v>
      </c>
      <c r="M24" s="32">
        <f t="shared" si="2"/>
        <v>0.31859999999999994</v>
      </c>
      <c r="N24" s="32">
        <f t="shared" si="2"/>
        <v>0.33029999999999998</v>
      </c>
      <c r="O24" s="32">
        <f t="shared" si="2"/>
        <v>0.95309999999999995</v>
      </c>
      <c r="P24" s="32">
        <f t="shared" si="2"/>
        <v>52.374400000000001</v>
      </c>
      <c r="Q24" s="32">
        <f t="shared" si="2"/>
        <v>5.34</v>
      </c>
      <c r="R24" s="32">
        <f t="shared" si="2"/>
        <v>1.1272</v>
      </c>
      <c r="S24" s="32">
        <f t="shared" si="2"/>
        <v>0</v>
      </c>
      <c r="T24" s="32">
        <f t="shared" si="2"/>
        <v>0</v>
      </c>
      <c r="U24" s="32">
        <f t="shared" si="2"/>
        <v>6.7500000000000004E-2</v>
      </c>
      <c r="V24" s="32">
        <f t="shared" si="2"/>
        <v>2.5660000000000003</v>
      </c>
      <c r="W24" s="32">
        <f t="shared" si="2"/>
        <v>13.865600000000001</v>
      </c>
      <c r="X24" s="32">
        <f t="shared" si="2"/>
        <v>0.19600000000000001</v>
      </c>
      <c r="Y24" s="32">
        <f t="shared" si="2"/>
        <v>5.83</v>
      </c>
      <c r="Z24" s="32">
        <f t="shared" si="2"/>
        <v>0</v>
      </c>
      <c r="AA24" s="32">
        <f t="shared" si="2"/>
        <v>0</v>
      </c>
      <c r="AB24" s="32">
        <f t="shared" si="2"/>
        <v>0</v>
      </c>
      <c r="AC24" s="32">
        <f t="shared" si="2"/>
        <v>0.70209999999999995</v>
      </c>
      <c r="AD24" s="32">
        <f t="shared" si="2"/>
        <v>6.6479999999999997</v>
      </c>
      <c r="AE24" s="32">
        <f t="shared" si="2"/>
        <v>0</v>
      </c>
      <c r="AF24" s="32">
        <f t="shared" si="2"/>
        <v>17.73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158.61922999999999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158.61922999999999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2024-11-21T07:26:35Z</cp:lastPrinted>
  <dcterms:created xsi:type="dcterms:W3CDTF">2014-07-11T13:42:12Z</dcterms:created>
  <dcterms:modified xsi:type="dcterms:W3CDTF">2024-11-21T07:30:23Z</dcterms:modified>
</cp:coreProperties>
</file>