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<sst xmlns="http://schemas.openxmlformats.org/spreadsheetml/2006/main" count="291" uniqueCount="71">
  <si>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</si>
  <si>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</si>
  <si>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</si>
  <si>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</si>
  <si>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</si>
  <si>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</si>
  <si>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</si>
  <si>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</si>
  <si>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</si>
  <si>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</si>
  <si>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</si>
  <si>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</si>
  <si>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</si>
  <si>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</si>
  <si>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</si>
  <si>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</si>
  <si>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</si>
  <si>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</si>
  <si>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</si>
  <si>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</si>
  <si>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</si>
  <si>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</si>
  <si>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</si>
  <si>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</si>
  <si>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</si>
  <si>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</si>
  <si>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</si>
  <si>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</si>
  <si>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</si>
  <si>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</si>
  <si>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</si>
  <si>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</si>
  <si>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</si>
  <si>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</si>
  <si>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</si>
  <si>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</si>
  <si>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</si>
  <si>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</si>
  <si>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</si>
  <si>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</si>
  <si>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</si>
  <si>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</si>
  <si>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</si>
  <si>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</si>
  <si>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</si>
  <si>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</si>
  <si>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</si>
  <si>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</si>
  <si>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</si>
  <si>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</si>
  <si>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</si>
  <si>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</si>
  <si>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рыба св</t>
  </si>
  <si>
    <t>компот из сухофр</t>
  </si>
  <si>
    <t>ряженка</t>
  </si>
  <si>
    <t>коф нап из цикор</t>
  </si>
  <si>
    <t>цикор</t>
  </si>
  <si>
    <t>вермиш</t>
  </si>
  <si>
    <t>изюи</t>
  </si>
  <si>
    <t>мол сгущ</t>
  </si>
  <si>
    <t>лим кт</t>
  </si>
  <si>
    <t>курица</t>
  </si>
  <si>
    <t>рис</t>
  </si>
  <si>
    <t>суп мол вермиш</t>
  </si>
  <si>
    <t>салат из св кап</t>
  </si>
  <si>
    <t>борщ с фас со смет</t>
  </si>
  <si>
    <t>жаркое по-дом</t>
  </si>
  <si>
    <t>запеканка тв-рис</t>
  </si>
  <si>
    <t>фасоль</t>
  </si>
  <si>
    <t>запеканка рис с твор</t>
  </si>
  <si>
    <t>молоко сгущ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</si>
</sst>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topLeftCell="B1" zoomScale="87" zoomScaleNormal="80" zoomScaleSheetLayoutView="87" workbookViewId="0">
      <selection activeCell="AH6" sqref="AH6:AH7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9.5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57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58</v>
      </c>
      <c r="AE2" s="91" t="s">
        <v>62</v>
      </c>
      <c r="AF2" s="91" t="s">
        <v>59</v>
      </c>
      <c r="AG2" s="91" t="s">
        <v>68</v>
      </c>
      <c r="AH2" s="91" t="s">
        <v>60</v>
      </c>
      <c r="AI2" s="91" t="s">
        <v>48</v>
      </c>
      <c r="AJ2" s="91" t="s">
        <v>52</v>
      </c>
    </row>
    <row r="3" spans="1:36" ht="15" customHeight="1" x14ac:dyDescent="0.25">
      <c r="A3" s="138" t="s">
        <v>50</v>
      </c>
      <c r="B3" s="21">
        <v>0.18</v>
      </c>
      <c r="C3" s="106" t="s">
        <v>63</v>
      </c>
      <c r="D3" s="16">
        <v>0.126</v>
      </c>
      <c r="E3" s="16">
        <v>2E-3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1.2E-2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64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/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8.9999999999999993E-3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>
        <v>7.0000000000000001E-3</v>
      </c>
      <c r="AH12" s="102"/>
      <c r="AI12" s="102"/>
      <c r="AJ12" s="102"/>
    </row>
    <row r="13" spans="1:36" ht="15" customHeight="1" x14ac:dyDescent="0.25">
      <c r="A13" s="135"/>
      <c r="B13" s="21">
        <v>0.2</v>
      </c>
      <c r="C13" s="107" t="s">
        <v>66</v>
      </c>
      <c r="D13" s="16"/>
      <c r="E13" s="16"/>
      <c r="F13" s="16">
        <v>5.0000000000000001E-3</v>
      </c>
      <c r="G13" s="16">
        <v>2E-3</v>
      </c>
      <c r="H13" s="16"/>
      <c r="I13" s="16"/>
      <c r="J13" s="16"/>
      <c r="K13" s="16"/>
      <c r="L13" s="16">
        <v>0.2</v>
      </c>
      <c r="M13" s="16">
        <v>1.4999999999999999E-2</v>
      </c>
      <c r="N13" s="16"/>
      <c r="O13" s="16"/>
      <c r="P13" s="16">
        <v>0.12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53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0.15</v>
      </c>
      <c r="C18" s="107" t="s">
        <v>69</v>
      </c>
      <c r="D18" s="16">
        <v>0.05</v>
      </c>
      <c r="E18" s="16">
        <v>1.6E-2</v>
      </c>
      <c r="F18" s="16">
        <v>6.0000000000000001E-3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0.33</v>
      </c>
      <c r="T18" s="22"/>
      <c r="U18" s="16"/>
      <c r="V18" s="16">
        <v>5.0000000000000001E-3</v>
      </c>
      <c r="W18" s="16"/>
      <c r="X18" s="46"/>
      <c r="Y18" s="16"/>
      <c r="Z18" s="16"/>
      <c r="AA18" s="16"/>
      <c r="AB18" s="16"/>
      <c r="AC18" s="16"/>
      <c r="AD18" s="16"/>
      <c r="AE18" s="102">
        <v>2.5000000000000001E-2</v>
      </c>
      <c r="AF18" s="102"/>
      <c r="AG18" s="102"/>
      <c r="AH18" s="102"/>
      <c r="AI18" s="102">
        <v>0.09</v>
      </c>
      <c r="AJ18" s="102"/>
    </row>
    <row r="19" spans="1:37" ht="15" customHeight="1" x14ac:dyDescent="0.25">
      <c r="A19" s="135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>
        <v>0.02</v>
      </c>
      <c r="C20" s="23" t="s">
        <v>70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>
        <v>0.02</v>
      </c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0.26600000000000001</v>
      </c>
      <c r="E21" s="27">
        <f t="shared" ref="E21:AJ21" si="0">SUM(E3:E20)</f>
        <v>4.1000000000000002E-2</v>
      </c>
      <c r="F21" s="27">
        <f t="shared" si="0"/>
        <v>2.0000000000000004E-2</v>
      </c>
      <c r="G21" s="27">
        <f t="shared" si="0"/>
        <v>8.0000000000000002E-3</v>
      </c>
      <c r="H21" s="27">
        <f t="shared" si="0"/>
        <v>0.05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0.224</v>
      </c>
      <c r="M21" s="27">
        <f t="shared" si="0"/>
        <v>2.4E-2</v>
      </c>
      <c r="N21" s="27">
        <f t="shared" si="0"/>
        <v>1.7000000000000001E-2</v>
      </c>
      <c r="O21" s="27">
        <f t="shared" si="0"/>
        <v>0.06</v>
      </c>
      <c r="P21" s="27">
        <f t="shared" si="0"/>
        <v>0.12</v>
      </c>
      <c r="Q21" s="27">
        <f t="shared" si="0"/>
        <v>3.5999999999999997E-2</v>
      </c>
      <c r="R21" s="27">
        <f t="shared" si="0"/>
        <v>8.0000000000000002E-3</v>
      </c>
      <c r="S21" s="27">
        <f t="shared" si="0"/>
        <v>0.33</v>
      </c>
      <c r="T21" s="27">
        <f t="shared" si="0"/>
        <v>0</v>
      </c>
      <c r="U21" s="27">
        <f t="shared" si="0"/>
        <v>5.0000000000000001E-3</v>
      </c>
      <c r="V21" s="27">
        <f t="shared" si="0"/>
        <v>1.3999999999999999E-2</v>
      </c>
      <c r="W21" s="27">
        <f t="shared" si="0"/>
        <v>0.112</v>
      </c>
      <c r="X21" s="27"/>
      <c r="Y21" s="27">
        <f t="shared" si="0"/>
        <v>0</v>
      </c>
      <c r="Z21" s="27">
        <f t="shared" si="0"/>
        <v>1.2E-2</v>
      </c>
      <c r="AA21" s="27">
        <f t="shared" si="0"/>
        <v>0.18</v>
      </c>
      <c r="AB21" s="27">
        <f t="shared" si="0"/>
        <v>8.0000000000000002E-3</v>
      </c>
      <c r="AC21" s="27">
        <f t="shared" si="0"/>
        <v>0</v>
      </c>
      <c r="AD21" s="27">
        <f t="shared" si="0"/>
        <v>0</v>
      </c>
      <c r="AE21" s="27">
        <f t="shared" si="0"/>
        <v>2.5000000000000001E-2</v>
      </c>
      <c r="AF21" s="27">
        <f t="shared" si="0"/>
        <v>0.02</v>
      </c>
      <c r="AG21" s="27">
        <f t="shared" si="0"/>
        <v>7.0000000000000001E-3</v>
      </c>
      <c r="AH21" s="27">
        <f t="shared" si="0"/>
        <v>0</v>
      </c>
      <c r="AI21" s="27">
        <f t="shared" si="0"/>
        <v>0.09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14.364000000000001</v>
      </c>
      <c r="E22" s="76">
        <f>E21*$D27</f>
        <v>2.214</v>
      </c>
      <c r="F22" s="76">
        <f>F21*$D27</f>
        <v>1.0800000000000003</v>
      </c>
      <c r="G22" s="76">
        <f t="shared" ref="G22:AE22" si="1">G21*$D27</f>
        <v>0.432</v>
      </c>
      <c r="H22" s="76">
        <f>H21*$D27</f>
        <v>2.7</v>
      </c>
      <c r="I22" s="76">
        <f>I21*$D27</f>
        <v>1.998</v>
      </c>
      <c r="J22" s="76">
        <f>J21*$D27</f>
        <v>0.80999999999999994</v>
      </c>
      <c r="K22" s="76">
        <f>K21*$D27</f>
        <v>0.108</v>
      </c>
      <c r="L22" s="76">
        <f t="shared" si="1"/>
        <v>12.096</v>
      </c>
      <c r="M22" s="76">
        <f t="shared" si="1"/>
        <v>1.296</v>
      </c>
      <c r="N22" s="76">
        <f t="shared" si="1"/>
        <v>0.91800000000000004</v>
      </c>
      <c r="O22" s="76">
        <f t="shared" si="1"/>
        <v>3.2399999999999998</v>
      </c>
      <c r="P22" s="76">
        <f>P21*$D27</f>
        <v>6.4799999999999995</v>
      </c>
      <c r="Q22" s="76">
        <f t="shared" si="1"/>
        <v>1.944</v>
      </c>
      <c r="R22" s="76">
        <f t="shared" si="1"/>
        <v>0.432</v>
      </c>
      <c r="S22" s="125">
        <f t="shared" si="1"/>
        <v>17.82</v>
      </c>
      <c r="T22" s="76">
        <f t="shared" si="1"/>
        <v>0</v>
      </c>
      <c r="U22" s="76">
        <f t="shared" si="1"/>
        <v>0.27</v>
      </c>
      <c r="V22" s="76">
        <f t="shared" si="1"/>
        <v>0.75599999999999989</v>
      </c>
      <c r="W22" s="76">
        <f t="shared" si="1"/>
        <v>6.048</v>
      </c>
      <c r="X22" s="76"/>
      <c r="Y22" s="76">
        <f t="shared" si="1"/>
        <v>0</v>
      </c>
      <c r="Z22" s="76">
        <f t="shared" si="1"/>
        <v>0.64800000000000002</v>
      </c>
      <c r="AA22" s="76">
        <f t="shared" si="1"/>
        <v>9.7199999999999989</v>
      </c>
      <c r="AB22" s="76">
        <f t="shared" si="1"/>
        <v>0.432</v>
      </c>
      <c r="AC22" s="76">
        <f t="shared" si="1"/>
        <v>0</v>
      </c>
      <c r="AD22" s="76">
        <f t="shared" si="1"/>
        <v>0</v>
      </c>
      <c r="AE22" s="76">
        <f t="shared" si="1"/>
        <v>1.35</v>
      </c>
      <c r="AF22" s="76">
        <v>1.22</v>
      </c>
      <c r="AG22" s="76">
        <v>0.69</v>
      </c>
      <c r="AH22" s="76">
        <v>1</v>
      </c>
      <c r="AI22" s="76">
        <v>5.61</v>
      </c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98.6</v>
      </c>
      <c r="E23" s="30">
        <v>68.3</v>
      </c>
      <c r="F23" s="30">
        <v>818.3</v>
      </c>
      <c r="G23" s="30">
        <v>116</v>
      </c>
      <c r="H23" s="30">
        <v>100</v>
      </c>
      <c r="I23" s="30">
        <v>58.19</v>
      </c>
      <c r="J23" s="30">
        <v>61.3</v>
      </c>
      <c r="K23" s="30">
        <v>357.1</v>
      </c>
      <c r="L23" s="30">
        <v>36.700000000000003</v>
      </c>
      <c r="M23" s="30">
        <v>35.4</v>
      </c>
      <c r="N23" s="30">
        <v>36.700000000000003</v>
      </c>
      <c r="O23" s="30">
        <v>35.299999999999997</v>
      </c>
      <c r="P23" s="30">
        <v>503.6</v>
      </c>
      <c r="Q23" s="30">
        <v>35.6</v>
      </c>
      <c r="R23" s="30">
        <v>139.5</v>
      </c>
      <c r="S23" s="30">
        <v>9.5</v>
      </c>
      <c r="T23" s="30">
        <v>561.79999999999995</v>
      </c>
      <c r="U23" s="30">
        <v>13.5</v>
      </c>
      <c r="V23" s="30">
        <v>256.60000000000002</v>
      </c>
      <c r="W23" s="30">
        <v>123.8</v>
      </c>
      <c r="X23" s="30">
        <v>127.3</v>
      </c>
      <c r="Y23" s="30">
        <v>39.200000000000003</v>
      </c>
      <c r="Z23" s="30">
        <v>583</v>
      </c>
      <c r="AA23" s="30">
        <v>69.2</v>
      </c>
      <c r="AB23" s="30">
        <v>160.1</v>
      </c>
      <c r="AC23" s="30">
        <v>130.4</v>
      </c>
      <c r="AD23" s="30">
        <v>208.4</v>
      </c>
      <c r="AE23" s="101">
        <v>100.3</v>
      </c>
      <c r="AF23" s="3">
        <v>271.92</v>
      </c>
      <c r="AG23" s="3">
        <v>300</v>
      </c>
      <c r="AH23" s="3">
        <v>25</v>
      </c>
      <c r="AI23" s="3">
        <v>340.39</v>
      </c>
      <c r="AJ23" s="3">
        <v>216.3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1416.2904000000001</v>
      </c>
      <c r="E24" s="32">
        <f t="shared" ref="E24:AJ24" si="2">E22*E23</f>
        <v>151.21619999999999</v>
      </c>
      <c r="F24" s="32">
        <f t="shared" si="2"/>
        <v>883.76400000000024</v>
      </c>
      <c r="G24" s="32">
        <f t="shared" si="2"/>
        <v>50.112000000000002</v>
      </c>
      <c r="H24" s="32">
        <f t="shared" si="2"/>
        <v>270</v>
      </c>
      <c r="I24" s="32">
        <f t="shared" si="2"/>
        <v>116.26361999999999</v>
      </c>
      <c r="J24" s="32">
        <f t="shared" si="2"/>
        <v>49.652999999999992</v>
      </c>
      <c r="K24" s="32">
        <f t="shared" si="2"/>
        <v>38.566800000000001</v>
      </c>
      <c r="L24" s="32">
        <f t="shared" si="2"/>
        <v>443.92320000000007</v>
      </c>
      <c r="M24" s="32">
        <f t="shared" si="2"/>
        <v>45.878399999999999</v>
      </c>
      <c r="N24" s="32">
        <f t="shared" si="2"/>
        <v>33.690600000000003</v>
      </c>
      <c r="O24" s="32">
        <f t="shared" si="2"/>
        <v>114.37199999999999</v>
      </c>
      <c r="P24" s="32">
        <f t="shared" si="2"/>
        <v>3263.328</v>
      </c>
      <c r="Q24" s="32">
        <f t="shared" si="2"/>
        <v>69.206400000000002</v>
      </c>
      <c r="R24" s="32">
        <f t="shared" si="2"/>
        <v>60.263999999999996</v>
      </c>
      <c r="S24" s="32">
        <v>0.98</v>
      </c>
      <c r="T24" s="32">
        <f t="shared" si="2"/>
        <v>0</v>
      </c>
      <c r="U24" s="32">
        <f t="shared" si="2"/>
        <v>3.6450000000000005</v>
      </c>
      <c r="V24" s="32">
        <f t="shared" si="2"/>
        <v>193.9896</v>
      </c>
      <c r="W24" s="32">
        <f t="shared" si="2"/>
        <v>748.74239999999998</v>
      </c>
      <c r="X24" s="32">
        <f t="shared" si="2"/>
        <v>0</v>
      </c>
      <c r="Y24" s="32">
        <f t="shared" si="2"/>
        <v>0</v>
      </c>
      <c r="Z24" s="32">
        <f t="shared" si="2"/>
        <v>377.78399999999999</v>
      </c>
      <c r="AA24" s="32">
        <f t="shared" si="2"/>
        <v>672.62399999999991</v>
      </c>
      <c r="AB24" s="32">
        <f t="shared" si="2"/>
        <v>69.163200000000003</v>
      </c>
      <c r="AC24" s="32">
        <f t="shared" si="2"/>
        <v>0</v>
      </c>
      <c r="AD24" s="32">
        <f t="shared" si="2"/>
        <v>0</v>
      </c>
      <c r="AE24" s="32">
        <f t="shared" si="2"/>
        <v>135.405</v>
      </c>
      <c r="AF24" s="32">
        <f t="shared" si="2"/>
        <v>331.74240000000003</v>
      </c>
      <c r="AG24" s="32">
        <f t="shared" si="2"/>
        <v>206.99999999999997</v>
      </c>
      <c r="AH24" s="32">
        <f t="shared" si="2"/>
        <v>25</v>
      </c>
      <c r="AI24" s="32">
        <f t="shared" si="2"/>
        <v>1909.5879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11682.192120000002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216.33689111111113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54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AE23" sqref="AE23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57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59</v>
      </c>
      <c r="AF2" s="117" t="s">
        <v>62</v>
      </c>
      <c r="AG2" s="117" t="s">
        <v>54</v>
      </c>
      <c r="AH2" s="117" t="s">
        <v>48</v>
      </c>
      <c r="AI2" s="117" t="s">
        <v>52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63</v>
      </c>
      <c r="D3" s="16">
        <v>0.126</v>
      </c>
      <c r="E3" s="16">
        <v>4.0000000000000001E-3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64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/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35"/>
      <c r="B13" s="21">
        <v>0.2</v>
      </c>
      <c r="C13" s="107" t="s">
        <v>66</v>
      </c>
      <c r="D13" s="16"/>
      <c r="E13" s="16"/>
      <c r="F13" s="16">
        <v>5.0000000000000001E-3</v>
      </c>
      <c r="G13" s="16">
        <v>2E-3</v>
      </c>
      <c r="H13" s="16"/>
      <c r="I13" s="16"/>
      <c r="J13" s="16"/>
      <c r="K13" s="16"/>
      <c r="L13" s="16">
        <v>0.2</v>
      </c>
      <c r="M13" s="16">
        <v>1.4999999999999999E-2</v>
      </c>
      <c r="N13" s="16"/>
      <c r="O13" s="16"/>
      <c r="P13" s="16">
        <v>0.1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53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0.15</v>
      </c>
      <c r="C18" s="107" t="s">
        <v>69</v>
      </c>
      <c r="D18" s="16">
        <v>0.05</v>
      </c>
      <c r="E18" s="16">
        <v>1.4999999999999999E-2</v>
      </c>
      <c r="F18" s="16">
        <v>6.0000000000000001E-3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>
        <v>5.0000000000000001E-3</v>
      </c>
      <c r="W18" s="16"/>
      <c r="X18" s="46"/>
      <c r="Y18" s="16"/>
      <c r="Z18" s="16"/>
      <c r="AA18" s="16"/>
      <c r="AB18" s="16"/>
      <c r="AC18" s="16"/>
      <c r="AD18" s="16"/>
      <c r="AE18" s="102"/>
      <c r="AF18" s="102">
        <v>2.5000000000000001E-2</v>
      </c>
      <c r="AG18" s="102"/>
      <c r="AH18" s="102">
        <v>0.09</v>
      </c>
      <c r="AI18" s="102"/>
      <c r="AJ18" s="102"/>
    </row>
    <row r="19" spans="1:36" x14ac:dyDescent="0.25">
      <c r="A19" s="135"/>
      <c r="B19" s="21">
        <v>0.18</v>
      </c>
      <c r="C19" s="107" t="s">
        <v>37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>
        <v>0.02</v>
      </c>
      <c r="C20" s="23" t="s">
        <v>70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>
        <v>0.02</v>
      </c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0.26600000000000001</v>
      </c>
      <c r="E21" s="110">
        <f t="shared" ref="E21:AJ21" si="0">SUM(E3:E20)</f>
        <v>4.2000000000000003E-2</v>
      </c>
      <c r="F21" s="110">
        <f t="shared" si="0"/>
        <v>2.0000000000000004E-2</v>
      </c>
      <c r="G21" s="110">
        <f t="shared" si="0"/>
        <v>8.0000000000000002E-3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1.4999999999999999E-2</v>
      </c>
      <c r="K21" s="110">
        <f t="shared" si="0"/>
        <v>2E-3</v>
      </c>
      <c r="L21" s="110">
        <f t="shared" si="0"/>
        <v>0.224</v>
      </c>
      <c r="M21" s="110">
        <f t="shared" si="0"/>
        <v>2.4E-2</v>
      </c>
      <c r="N21" s="110">
        <f t="shared" si="0"/>
        <v>1.7000000000000001E-2</v>
      </c>
      <c r="O21" s="110">
        <f t="shared" si="0"/>
        <v>0.06</v>
      </c>
      <c r="P21" s="110">
        <f t="shared" si="0"/>
        <v>0.1</v>
      </c>
      <c r="Q21" s="110">
        <f t="shared" si="0"/>
        <v>3.5999999999999997E-2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1.4999999999999999E-2</v>
      </c>
      <c r="W21" s="110">
        <f t="shared" si="0"/>
        <v>0.112</v>
      </c>
      <c r="X21" s="110">
        <f t="shared" si="0"/>
        <v>0</v>
      </c>
      <c r="Y21" s="110">
        <f t="shared" si="0"/>
        <v>0</v>
      </c>
      <c r="Z21" s="110">
        <f t="shared" si="0"/>
        <v>0.01</v>
      </c>
      <c r="AA21" s="110">
        <f t="shared" si="0"/>
        <v>0.18</v>
      </c>
      <c r="AB21" s="110">
        <f t="shared" si="0"/>
        <v>8.0000000000000002E-3</v>
      </c>
      <c r="AC21" s="110">
        <f t="shared" si="0"/>
        <v>0</v>
      </c>
      <c r="AD21" s="110">
        <f t="shared" si="0"/>
        <v>0</v>
      </c>
      <c r="AE21" s="110">
        <f t="shared" si="0"/>
        <v>0.02</v>
      </c>
      <c r="AF21" s="110">
        <f t="shared" si="0"/>
        <v>2.5000000000000001E-2</v>
      </c>
      <c r="AG21" s="110">
        <f t="shared" si="0"/>
        <v>0</v>
      </c>
      <c r="AH21" s="110">
        <f t="shared" si="0"/>
        <v>0.09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0.26600000000000001</v>
      </c>
      <c r="E22" s="112">
        <f>E21*$D27</f>
        <v>4.2000000000000003E-2</v>
      </c>
      <c r="F22" s="112">
        <f>F21*$D27</f>
        <v>2.0000000000000004E-2</v>
      </c>
      <c r="G22" s="118">
        <f t="shared" ref="G22:U22" si="1">G21*$D27</f>
        <v>8.0000000000000002E-3</v>
      </c>
      <c r="H22" s="112">
        <f>H21*$D27</f>
        <v>0.05</v>
      </c>
      <c r="I22" s="112">
        <f>I21*$D27</f>
        <v>3.6999999999999998E-2</v>
      </c>
      <c r="J22" s="112">
        <f>J21*$D27</f>
        <v>1.4999999999999999E-2</v>
      </c>
      <c r="K22" s="118">
        <f>K21*$D27</f>
        <v>2E-3</v>
      </c>
      <c r="L22" s="112">
        <f t="shared" si="1"/>
        <v>0.224</v>
      </c>
      <c r="M22" s="112">
        <f t="shared" si="1"/>
        <v>2.4E-2</v>
      </c>
      <c r="N22" s="112">
        <f t="shared" si="1"/>
        <v>1.7000000000000001E-2</v>
      </c>
      <c r="O22" s="112">
        <f t="shared" si="1"/>
        <v>0.06</v>
      </c>
      <c r="P22" s="112">
        <f>P21*$D27</f>
        <v>0.1</v>
      </c>
      <c r="Q22" s="112">
        <f t="shared" si="1"/>
        <v>3.5999999999999997E-2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1.4999999999999999E-2</v>
      </c>
      <c r="W22" s="112">
        <f>W21*$D27</f>
        <v>0.112</v>
      </c>
      <c r="X22" s="114"/>
      <c r="Y22" s="118">
        <f>Y21*$D27</f>
        <v>0</v>
      </c>
      <c r="Z22" s="112">
        <f>Z21*D27</f>
        <v>0.01</v>
      </c>
      <c r="AA22" s="112">
        <f>AA21*$D27</f>
        <v>0.18</v>
      </c>
      <c r="AB22" s="118">
        <f t="shared" ref="AB22:AJ22" si="2">AB21*$D27</f>
        <v>8.0000000000000002E-3</v>
      </c>
      <c r="AC22" s="112">
        <f t="shared" si="2"/>
        <v>0</v>
      </c>
      <c r="AD22" s="112">
        <f t="shared" si="2"/>
        <v>0</v>
      </c>
      <c r="AE22" s="112">
        <f t="shared" si="2"/>
        <v>0.02</v>
      </c>
      <c r="AF22" s="112">
        <f t="shared" si="2"/>
        <v>2.5000000000000001E-2</v>
      </c>
      <c r="AG22" s="118">
        <f t="shared" si="2"/>
        <v>0</v>
      </c>
      <c r="AH22" s="112">
        <f t="shared" si="2"/>
        <v>0.09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98.6</v>
      </c>
      <c r="E23" s="115">
        <v>68.8</v>
      </c>
      <c r="F23" s="115">
        <v>818.3</v>
      </c>
      <c r="G23" s="115">
        <v>116</v>
      </c>
      <c r="H23" s="115">
        <v>100</v>
      </c>
      <c r="I23" s="115">
        <v>58.19</v>
      </c>
      <c r="J23" s="115">
        <v>61.3</v>
      </c>
      <c r="K23" s="115">
        <v>357.1</v>
      </c>
      <c r="L23" s="115">
        <v>36.700000000000003</v>
      </c>
      <c r="M23" s="115">
        <v>35.4</v>
      </c>
      <c r="N23" s="115">
        <v>36.700000000000003</v>
      </c>
      <c r="O23" s="115">
        <v>35.299999999999997</v>
      </c>
      <c r="P23" s="115">
        <v>503.6</v>
      </c>
      <c r="Q23" s="115">
        <v>35.6</v>
      </c>
      <c r="R23" s="115">
        <v>139.5</v>
      </c>
      <c r="S23" s="115">
        <v>9.5</v>
      </c>
      <c r="T23" s="115">
        <v>554.6</v>
      </c>
      <c r="U23" s="115">
        <v>13.5</v>
      </c>
      <c r="V23" s="115">
        <v>256.60000000000002</v>
      </c>
      <c r="W23" s="115">
        <v>123.8</v>
      </c>
      <c r="X23" s="115">
        <v>110.09</v>
      </c>
      <c r="Y23" s="115">
        <v>39.200000000000003</v>
      </c>
      <c r="Z23" s="115">
        <v>583</v>
      </c>
      <c r="AA23" s="115">
        <v>69.2</v>
      </c>
      <c r="AB23" s="115">
        <v>153</v>
      </c>
      <c r="AC23" s="115">
        <v>128.6</v>
      </c>
      <c r="AD23" s="115">
        <v>189.9</v>
      </c>
      <c r="AE23" s="55">
        <v>271.89999999999998</v>
      </c>
      <c r="AF23" s="55">
        <v>100.3</v>
      </c>
      <c r="AG23" s="55">
        <v>97.69</v>
      </c>
      <c r="AH23" s="55">
        <v>340.39</v>
      </c>
      <c r="AI23" s="55">
        <v>216.3</v>
      </c>
      <c r="AJ23" s="55">
        <v>131.19</v>
      </c>
    </row>
    <row r="24" spans="1:36" x14ac:dyDescent="0.25">
      <c r="A24" s="24"/>
      <c r="B24" s="25"/>
      <c r="C24" s="31" t="s">
        <v>5</v>
      </c>
      <c r="D24" s="116">
        <f>D22*D23</f>
        <v>26.227599999999999</v>
      </c>
      <c r="E24" s="116">
        <f t="shared" ref="E24:AJ24" si="3">E22*E23</f>
        <v>2.8896000000000002</v>
      </c>
      <c r="F24" s="116">
        <f t="shared" si="3"/>
        <v>16.366000000000003</v>
      </c>
      <c r="G24" s="116">
        <f t="shared" si="3"/>
        <v>0.92800000000000005</v>
      </c>
      <c r="H24" s="116">
        <f t="shared" si="3"/>
        <v>5</v>
      </c>
      <c r="I24" s="116">
        <f t="shared" si="3"/>
        <v>2.1530299999999998</v>
      </c>
      <c r="J24" s="116">
        <f t="shared" si="3"/>
        <v>0.91949999999999987</v>
      </c>
      <c r="K24" s="116">
        <f t="shared" si="3"/>
        <v>0.71420000000000006</v>
      </c>
      <c r="L24" s="116">
        <f t="shared" si="3"/>
        <v>8.2208000000000006</v>
      </c>
      <c r="M24" s="116">
        <f t="shared" si="3"/>
        <v>0.84960000000000002</v>
      </c>
      <c r="N24" s="116">
        <f t="shared" si="3"/>
        <v>0.62390000000000012</v>
      </c>
      <c r="O24" s="116">
        <f t="shared" si="3"/>
        <v>2.1179999999999999</v>
      </c>
      <c r="P24" s="123">
        <f t="shared" si="3"/>
        <v>50.360000000000007</v>
      </c>
      <c r="Q24" s="116">
        <f t="shared" si="3"/>
        <v>1.2815999999999999</v>
      </c>
      <c r="R24" s="116">
        <f t="shared" si="3"/>
        <v>1.1160000000000001</v>
      </c>
      <c r="S24" s="116">
        <f t="shared" si="3"/>
        <v>9.5</v>
      </c>
      <c r="T24" s="116">
        <f t="shared" si="3"/>
        <v>0</v>
      </c>
      <c r="U24" s="116">
        <f t="shared" si="3"/>
        <v>6.7500000000000004E-2</v>
      </c>
      <c r="V24" s="116">
        <f t="shared" si="3"/>
        <v>3.8490000000000002</v>
      </c>
      <c r="W24" s="116">
        <f t="shared" si="3"/>
        <v>13.865600000000001</v>
      </c>
      <c r="X24" s="116">
        <f t="shared" si="3"/>
        <v>0</v>
      </c>
      <c r="Y24" s="116">
        <f t="shared" si="3"/>
        <v>0</v>
      </c>
      <c r="Z24" s="116">
        <f t="shared" si="3"/>
        <v>5.83</v>
      </c>
      <c r="AA24" s="116">
        <f t="shared" si="3"/>
        <v>12.456</v>
      </c>
      <c r="AB24" s="116">
        <f t="shared" si="3"/>
        <v>1.224</v>
      </c>
      <c r="AC24" s="116">
        <f t="shared" si="3"/>
        <v>0</v>
      </c>
      <c r="AD24" s="116">
        <f t="shared" si="3"/>
        <v>0</v>
      </c>
      <c r="AE24" s="116">
        <f t="shared" si="3"/>
        <v>5.4379999999999997</v>
      </c>
      <c r="AF24" s="116">
        <f t="shared" si="3"/>
        <v>2.5075000000000003</v>
      </c>
      <c r="AG24" s="116">
        <f t="shared" si="3"/>
        <v>0</v>
      </c>
      <c r="AH24" s="116">
        <f t="shared" si="3"/>
        <v>30.635099999999998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205.14052999999996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205.14052999999996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W7" sqref="W7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57</v>
      </c>
      <c r="K2" s="63" t="s">
        <v>56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68</v>
      </c>
      <c r="AE2" s="100" t="s">
        <v>62</v>
      </c>
      <c r="AF2" s="91" t="s">
        <v>54</v>
      </c>
      <c r="AG2" s="91" t="s">
        <v>48</v>
      </c>
      <c r="AH2" s="91" t="s">
        <v>52</v>
      </c>
      <c r="AI2" s="91" t="s">
        <v>59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63</v>
      </c>
      <c r="D3" s="16">
        <v>0.09</v>
      </c>
      <c r="E3" s="16">
        <v>3.0000000000000001E-3</v>
      </c>
      <c r="F3" s="16">
        <v>3.0000000000000001E-3</v>
      </c>
      <c r="G3" s="16"/>
      <c r="H3" s="16"/>
      <c r="I3" s="16"/>
      <c r="J3" s="16">
        <v>0.01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55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>
        <v>0.01</v>
      </c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9.5000000000000001E-2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0.107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64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5.0000000000000001E-3</v>
      </c>
      <c r="O11" s="16">
        <v>0.04</v>
      </c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/>
      <c r="P12" s="16"/>
      <c r="Q12" s="16">
        <v>3.5999999999999997E-2</v>
      </c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>
        <v>5.0000000000000001E-3</v>
      </c>
      <c r="AC12" s="16"/>
      <c r="AD12" s="16">
        <v>7.0000000000000001E-3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0.15</v>
      </c>
      <c r="C13" s="108" t="s">
        <v>66</v>
      </c>
      <c r="D13" s="16"/>
      <c r="E13" s="16"/>
      <c r="F13" s="16">
        <v>3.0000000000000001E-3</v>
      </c>
      <c r="G13" s="16">
        <v>2E-3</v>
      </c>
      <c r="H13" s="16"/>
      <c r="I13" s="16"/>
      <c r="J13" s="16"/>
      <c r="K13" s="16"/>
      <c r="L13" s="16">
        <v>0.15</v>
      </c>
      <c r="M13" s="16">
        <v>0.01</v>
      </c>
      <c r="N13" s="16"/>
      <c r="O13" s="16"/>
      <c r="P13" s="16">
        <v>0.08</v>
      </c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2E-3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53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0.12</v>
      </c>
      <c r="C18" s="108" t="s">
        <v>67</v>
      </c>
      <c r="D18" s="16">
        <v>0.03</v>
      </c>
      <c r="E18" s="16">
        <v>0.01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>
        <v>5.0000000000000001E-3</v>
      </c>
      <c r="W18" s="16"/>
      <c r="X18" s="16"/>
      <c r="Y18" s="16"/>
      <c r="Z18" s="16"/>
      <c r="AA18" s="16"/>
      <c r="AB18" s="16"/>
      <c r="AC18" s="16"/>
      <c r="AD18" s="16"/>
      <c r="AE18" s="102">
        <v>0.02</v>
      </c>
      <c r="AF18" s="102"/>
      <c r="AG18" s="102">
        <v>7.0000000000000007E-2</v>
      </c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>
        <v>0.153</v>
      </c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>
        <v>0.02</v>
      </c>
      <c r="C20" s="14" t="s">
        <v>70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>
        <v>0.02</v>
      </c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0.19499999999999998</v>
      </c>
      <c r="E21" s="92">
        <f t="shared" ref="E21:AJ21" si="0">SUM(E3:E20)</f>
        <v>3.4000000000000002E-2</v>
      </c>
      <c r="F21" s="92">
        <f t="shared" si="0"/>
        <v>1.4E-2</v>
      </c>
      <c r="G21" s="92">
        <f t="shared" si="0"/>
        <v>8.0000000000000002E-3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0.01</v>
      </c>
      <c r="K21" s="92">
        <f t="shared" si="0"/>
        <v>2E-3</v>
      </c>
      <c r="L21" s="92">
        <f t="shared" si="0"/>
        <v>0.17399999999999999</v>
      </c>
      <c r="M21" s="92">
        <f>SUM(M3:M20)</f>
        <v>1.9E-2</v>
      </c>
      <c r="N21" s="92">
        <f>SUM(N3:N20)</f>
        <v>1.3999999999999999E-2</v>
      </c>
      <c r="O21" s="92">
        <f t="shared" si="0"/>
        <v>0.04</v>
      </c>
      <c r="P21" s="92">
        <f t="shared" si="0"/>
        <v>0.08</v>
      </c>
      <c r="Q21" s="92">
        <f t="shared" si="0"/>
        <v>3.5999999999999997E-2</v>
      </c>
      <c r="R21" s="92">
        <f t="shared" si="0"/>
        <v>8.0000000000000002E-3</v>
      </c>
      <c r="S21" s="92">
        <f t="shared" si="0"/>
        <v>0.2</v>
      </c>
      <c r="T21" s="92">
        <f t="shared" si="0"/>
        <v>0</v>
      </c>
      <c r="U21" s="92">
        <f t="shared" si="0"/>
        <v>2E-3</v>
      </c>
      <c r="V21" s="92">
        <f t="shared" si="0"/>
        <v>1.3000000000000001E-2</v>
      </c>
      <c r="W21" s="92">
        <f t="shared" si="0"/>
        <v>0.107</v>
      </c>
      <c r="X21" s="92">
        <f t="shared" si="0"/>
        <v>0</v>
      </c>
      <c r="Y21" s="92">
        <f t="shared" si="0"/>
        <v>0.01</v>
      </c>
      <c r="Z21" s="92">
        <f t="shared" si="0"/>
        <v>0.153</v>
      </c>
      <c r="AA21" s="92">
        <f t="shared" si="0"/>
        <v>0</v>
      </c>
      <c r="AB21" s="92">
        <f t="shared" si="0"/>
        <v>7.0000000000000001E-3</v>
      </c>
      <c r="AC21" s="92">
        <f t="shared" si="0"/>
        <v>0</v>
      </c>
      <c r="AD21" s="92">
        <f t="shared" si="0"/>
        <v>7.0000000000000001E-3</v>
      </c>
      <c r="AE21" s="92">
        <f t="shared" si="0"/>
        <v>0.02</v>
      </c>
      <c r="AF21" s="92">
        <f t="shared" si="0"/>
        <v>0</v>
      </c>
      <c r="AG21" s="92">
        <f t="shared" si="0"/>
        <v>7.0000000000000007E-2</v>
      </c>
      <c r="AH21" s="92">
        <f t="shared" si="0"/>
        <v>0</v>
      </c>
      <c r="AI21" s="92">
        <f t="shared" si="0"/>
        <v>0.02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2.9249999999999998</v>
      </c>
      <c r="E22" s="93">
        <f>E21*$D27</f>
        <v>0.51</v>
      </c>
      <c r="F22" s="93">
        <f>F21*$D27</f>
        <v>0.21</v>
      </c>
      <c r="G22" s="93">
        <f t="shared" ref="G22:Q22" si="1">G21*$D27</f>
        <v>0.12</v>
      </c>
      <c r="H22" s="93">
        <f>H21*$D27</f>
        <v>0.59999999999999987</v>
      </c>
      <c r="I22" s="93">
        <f>I21*$D27</f>
        <v>0.44999999999999996</v>
      </c>
      <c r="J22" s="93">
        <f t="shared" si="1"/>
        <v>0.15</v>
      </c>
      <c r="K22" s="94">
        <f>K21*$D27</f>
        <v>0.03</v>
      </c>
      <c r="L22" s="93">
        <f t="shared" si="1"/>
        <v>2.61</v>
      </c>
      <c r="M22" s="93">
        <f t="shared" si="1"/>
        <v>0.28499999999999998</v>
      </c>
      <c r="N22" s="93">
        <f t="shared" si="1"/>
        <v>0.20999999999999996</v>
      </c>
      <c r="O22" s="93">
        <f t="shared" si="1"/>
        <v>0.6</v>
      </c>
      <c r="P22" s="93">
        <f>P21*$D27</f>
        <v>1.2</v>
      </c>
      <c r="Q22" s="93">
        <f t="shared" si="1"/>
        <v>0.53999999999999992</v>
      </c>
      <c r="R22" s="93">
        <f>R21*$D27</f>
        <v>0.12</v>
      </c>
      <c r="S22" s="95">
        <f>S21*$D27</f>
        <v>3</v>
      </c>
      <c r="T22" s="96">
        <f>T21*$D27</f>
        <v>0</v>
      </c>
      <c r="U22" s="97">
        <f>U21*D27</f>
        <v>0.03</v>
      </c>
      <c r="V22" s="97">
        <f t="shared" ref="V22:AA22" si="2">V21*$D27</f>
        <v>0.19500000000000001</v>
      </c>
      <c r="W22" s="93">
        <f t="shared" si="2"/>
        <v>1.605</v>
      </c>
      <c r="X22" s="93">
        <f t="shared" si="2"/>
        <v>0</v>
      </c>
      <c r="Y22" s="93">
        <f t="shared" si="2"/>
        <v>0.15</v>
      </c>
      <c r="Z22" s="93">
        <f t="shared" si="2"/>
        <v>2.2949999999999999</v>
      </c>
      <c r="AA22" s="93">
        <f t="shared" si="2"/>
        <v>0</v>
      </c>
      <c r="AB22" s="93">
        <f t="shared" ref="AB22:AD22" si="3">AB21*$D27</f>
        <v>0.105</v>
      </c>
      <c r="AC22" s="93">
        <f t="shared" si="3"/>
        <v>0</v>
      </c>
      <c r="AD22" s="93">
        <f t="shared" si="3"/>
        <v>0.105</v>
      </c>
      <c r="AE22" s="93">
        <f t="shared" ref="AE22" si="4">AE21*$D27</f>
        <v>0.3</v>
      </c>
      <c r="AF22" s="93">
        <f t="shared" ref="AF22" si="5">AF21*$D27</f>
        <v>0</v>
      </c>
      <c r="AG22" s="93">
        <f t="shared" ref="AG22" si="6">AG21*$D27</f>
        <v>1.05</v>
      </c>
      <c r="AH22" s="93">
        <f t="shared" ref="AH22" si="7">AH21*$D27</f>
        <v>0</v>
      </c>
      <c r="AI22" s="93">
        <f t="shared" ref="AI22" si="8">AI21*$D27</f>
        <v>0.3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98.6</v>
      </c>
      <c r="E23" s="66">
        <v>68.3</v>
      </c>
      <c r="F23" s="66">
        <v>818.3</v>
      </c>
      <c r="G23" s="66">
        <v>116</v>
      </c>
      <c r="H23" s="66">
        <v>100</v>
      </c>
      <c r="I23" s="66">
        <v>58.19</v>
      </c>
      <c r="J23" s="66">
        <v>61.3</v>
      </c>
      <c r="K23" s="66">
        <v>357.1</v>
      </c>
      <c r="L23" s="66">
        <v>36.700000000000003</v>
      </c>
      <c r="M23" s="66">
        <v>35.4</v>
      </c>
      <c r="N23" s="66">
        <v>36.700000000000003</v>
      </c>
      <c r="O23" s="66">
        <v>35.299999999999997</v>
      </c>
      <c r="P23" s="66">
        <v>503.6</v>
      </c>
      <c r="Q23" s="66">
        <v>35.6</v>
      </c>
      <c r="R23" s="77">
        <v>139.5</v>
      </c>
      <c r="S23" s="69">
        <v>9.5</v>
      </c>
      <c r="T23" s="72">
        <v>561.79999999999995</v>
      </c>
      <c r="U23" s="75">
        <v>13.4</v>
      </c>
      <c r="V23" s="66">
        <v>256.60000000000002</v>
      </c>
      <c r="W23" s="66">
        <v>123.8</v>
      </c>
      <c r="X23" s="66">
        <v>39.200000000000003</v>
      </c>
      <c r="Y23" s="66">
        <v>583</v>
      </c>
      <c r="Z23" s="66">
        <v>69.2</v>
      </c>
      <c r="AA23" s="77">
        <v>130.4</v>
      </c>
      <c r="AB23" s="66">
        <v>160.1</v>
      </c>
      <c r="AC23" s="66">
        <v>208.4</v>
      </c>
      <c r="AD23" s="66">
        <v>300</v>
      </c>
      <c r="AE23" s="103">
        <v>100.3</v>
      </c>
      <c r="AF23" s="99">
        <v>95</v>
      </c>
      <c r="AG23" s="99">
        <v>340</v>
      </c>
      <c r="AH23" s="99">
        <v>216.3</v>
      </c>
      <c r="AI23" s="99">
        <v>271.97000000000003</v>
      </c>
      <c r="AJ23" s="99">
        <v>131.19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288.40499999999997</v>
      </c>
      <c r="E24" s="98">
        <f t="shared" ref="E24:AJ24" si="10">E22*E23</f>
        <v>34.832999999999998</v>
      </c>
      <c r="F24" s="98">
        <f t="shared" si="10"/>
        <v>171.84299999999999</v>
      </c>
      <c r="G24" s="98">
        <f t="shared" si="10"/>
        <v>13.92</v>
      </c>
      <c r="H24" s="98">
        <f t="shared" si="10"/>
        <v>59.999999999999986</v>
      </c>
      <c r="I24" s="98">
        <f t="shared" si="10"/>
        <v>26.185499999999998</v>
      </c>
      <c r="J24" s="98">
        <f t="shared" si="10"/>
        <v>9.1949999999999985</v>
      </c>
      <c r="K24" s="98">
        <f t="shared" si="10"/>
        <v>10.713000000000001</v>
      </c>
      <c r="L24" s="98">
        <f t="shared" si="10"/>
        <v>95.787000000000006</v>
      </c>
      <c r="M24" s="98">
        <f t="shared" si="10"/>
        <v>10.088999999999999</v>
      </c>
      <c r="N24" s="98">
        <f t="shared" si="10"/>
        <v>7.706999999999999</v>
      </c>
      <c r="O24" s="98">
        <f t="shared" si="10"/>
        <v>21.179999999999996</v>
      </c>
      <c r="P24" s="98">
        <f t="shared" si="10"/>
        <v>604.32000000000005</v>
      </c>
      <c r="Q24" s="98">
        <f t="shared" si="10"/>
        <v>19.223999999999997</v>
      </c>
      <c r="R24" s="98">
        <f t="shared" si="10"/>
        <v>16.739999999999998</v>
      </c>
      <c r="S24" s="98">
        <f t="shared" si="10"/>
        <v>28.5</v>
      </c>
      <c r="T24" s="98">
        <f t="shared" si="10"/>
        <v>0</v>
      </c>
      <c r="U24" s="98">
        <f t="shared" si="10"/>
        <v>0.40199999999999997</v>
      </c>
      <c r="V24" s="98">
        <f t="shared" si="10"/>
        <v>50.037000000000006</v>
      </c>
      <c r="W24" s="98">
        <f t="shared" si="10"/>
        <v>198.69899999999998</v>
      </c>
      <c r="X24" s="98">
        <f t="shared" si="10"/>
        <v>0</v>
      </c>
      <c r="Y24" s="98">
        <f t="shared" si="10"/>
        <v>87.45</v>
      </c>
      <c r="Z24" s="98">
        <f t="shared" si="10"/>
        <v>158.81399999999999</v>
      </c>
      <c r="AA24" s="98">
        <f t="shared" si="10"/>
        <v>0</v>
      </c>
      <c r="AB24" s="98">
        <f t="shared" si="10"/>
        <v>16.810499999999998</v>
      </c>
      <c r="AC24" s="98">
        <f t="shared" si="10"/>
        <v>0</v>
      </c>
      <c r="AD24" s="98">
        <f t="shared" si="10"/>
        <v>31.5</v>
      </c>
      <c r="AE24" s="98">
        <f t="shared" si="10"/>
        <v>30.089999999999996</v>
      </c>
      <c r="AF24" s="98">
        <f t="shared" si="10"/>
        <v>0</v>
      </c>
      <c r="AG24" s="98">
        <f t="shared" si="10"/>
        <v>357</v>
      </c>
      <c r="AH24" s="98">
        <f t="shared" si="10"/>
        <v>0</v>
      </c>
      <c r="AI24" s="98">
        <f t="shared" si="10"/>
        <v>81.591000000000008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2431.0349999999999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162.06899999999999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15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topLeftCell="C1" workbookViewId="0">
      <selection activeCell="AH23" sqref="AH23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57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62</v>
      </c>
      <c r="AD2" s="121" t="s">
        <v>61</v>
      </c>
      <c r="AE2" s="121" t="s">
        <v>52</v>
      </c>
      <c r="AF2" s="121" t="s">
        <v>54</v>
      </c>
      <c r="AG2" s="121" t="s">
        <v>48</v>
      </c>
      <c r="AH2" s="121" t="s">
        <v>59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63</v>
      </c>
      <c r="D3" s="16">
        <v>0.126</v>
      </c>
      <c r="E3" s="16">
        <v>4.0000000000000001E-3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>
        <v>0.01</v>
      </c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64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/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/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5.0000000000000001E-3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0.2</v>
      </c>
      <c r="C13" s="107" t="s">
        <v>66</v>
      </c>
      <c r="D13" s="16"/>
      <c r="E13" s="16"/>
      <c r="F13" s="16">
        <v>5.0000000000000001E-3</v>
      </c>
      <c r="G13" s="16">
        <v>2E-3</v>
      </c>
      <c r="H13" s="16"/>
      <c r="I13" s="16"/>
      <c r="J13" s="16"/>
      <c r="K13" s="16"/>
      <c r="L13" s="16">
        <v>0.2</v>
      </c>
      <c r="M13" s="16">
        <v>1.4999999999999999E-2</v>
      </c>
      <c r="N13" s="16"/>
      <c r="O13" s="16"/>
      <c r="P13" s="16">
        <v>0.1</v>
      </c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3.0000000000000001E-3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53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0.15</v>
      </c>
      <c r="C18" s="107" t="s">
        <v>67</v>
      </c>
      <c r="D18" s="16">
        <v>0.05</v>
      </c>
      <c r="E18" s="16">
        <v>1.4999999999999999E-2</v>
      </c>
      <c r="F18" s="16">
        <v>6.0000000000000001E-3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>
        <v>5.0000000000000001E-3</v>
      </c>
      <c r="W18" s="16"/>
      <c r="X18" s="16"/>
      <c r="Y18" s="16"/>
      <c r="Z18" s="16"/>
      <c r="AA18" s="16"/>
      <c r="AB18" s="16"/>
      <c r="AC18" s="16">
        <v>2.5000000000000001E-2</v>
      </c>
      <c r="AD18" s="102"/>
      <c r="AE18" s="102"/>
      <c r="AF18" s="102"/>
      <c r="AG18" s="102">
        <v>0.09</v>
      </c>
      <c r="AH18" s="102"/>
      <c r="AI18" s="102"/>
    </row>
    <row r="19" spans="1:35" x14ac:dyDescent="0.25">
      <c r="A19" s="135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>
        <v>0.18</v>
      </c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>
        <v>0.02</v>
      </c>
      <c r="C20" s="23" t="s">
        <v>70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>
        <v>0.02</v>
      </c>
      <c r="AI20" s="102"/>
    </row>
    <row r="21" spans="1:35" x14ac:dyDescent="0.25">
      <c r="A21" s="24"/>
      <c r="B21" s="25"/>
      <c r="C21" s="26" t="s">
        <v>8</v>
      </c>
      <c r="D21" s="27">
        <f>SUM(D3:D20)</f>
        <v>0.26600000000000001</v>
      </c>
      <c r="E21" s="27">
        <f t="shared" ref="E21:AI21" si="0">SUM(E3:E20)</f>
        <v>4.2000000000000003E-2</v>
      </c>
      <c r="F21" s="27">
        <f t="shared" si="0"/>
        <v>2.0000000000000004E-2</v>
      </c>
      <c r="G21" s="27">
        <f t="shared" si="0"/>
        <v>8.0000000000000002E-3</v>
      </c>
      <c r="H21" s="27">
        <f t="shared" si="0"/>
        <v>0.05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0.224</v>
      </c>
      <c r="M21" s="27">
        <f t="shared" si="0"/>
        <v>2.4E-2</v>
      </c>
      <c r="N21" s="27">
        <f t="shared" si="0"/>
        <v>1.7000000000000001E-2</v>
      </c>
      <c r="O21" s="27">
        <f t="shared" si="0"/>
        <v>0.06</v>
      </c>
      <c r="P21" s="27">
        <f t="shared" si="0"/>
        <v>0.1</v>
      </c>
      <c r="Q21" s="27">
        <f t="shared" si="0"/>
        <v>3.5999999999999997E-2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1.4999999999999999E-2</v>
      </c>
      <c r="W21" s="27">
        <f t="shared" si="0"/>
        <v>0.112</v>
      </c>
      <c r="X21" s="27">
        <f t="shared" si="0"/>
        <v>0</v>
      </c>
      <c r="Y21" s="27">
        <f t="shared" si="0"/>
        <v>0.01</v>
      </c>
      <c r="Z21" s="27">
        <f t="shared" si="0"/>
        <v>0.18</v>
      </c>
      <c r="AA21" s="27">
        <f t="shared" si="0"/>
        <v>8.0000000000000002E-3</v>
      </c>
      <c r="AB21" s="27">
        <f t="shared" si="0"/>
        <v>0</v>
      </c>
      <c r="AC21" s="27">
        <f t="shared" si="0"/>
        <v>2.5000000000000001E-2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0.09</v>
      </c>
      <c r="AH21" s="27">
        <f t="shared" si="0"/>
        <v>0.02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0.26600000000000001</v>
      </c>
      <c r="E22" s="76">
        <f t="shared" ref="E22:AI22" si="1">E21*$D27</f>
        <v>4.2000000000000003E-2</v>
      </c>
      <c r="F22" s="76">
        <f t="shared" si="1"/>
        <v>2.0000000000000004E-2</v>
      </c>
      <c r="G22" s="76">
        <f t="shared" si="1"/>
        <v>8.0000000000000002E-3</v>
      </c>
      <c r="H22" s="76">
        <f t="shared" si="1"/>
        <v>0.05</v>
      </c>
      <c r="I22" s="76">
        <f t="shared" si="1"/>
        <v>3.6999999999999998E-2</v>
      </c>
      <c r="J22" s="76">
        <f t="shared" si="1"/>
        <v>1.4999999999999999E-2</v>
      </c>
      <c r="K22" s="122">
        <f t="shared" si="1"/>
        <v>2E-3</v>
      </c>
      <c r="L22" s="76">
        <f t="shared" si="1"/>
        <v>0.224</v>
      </c>
      <c r="M22" s="76">
        <f t="shared" si="1"/>
        <v>2.4E-2</v>
      </c>
      <c r="N22" s="76">
        <f t="shared" si="1"/>
        <v>1.7000000000000001E-2</v>
      </c>
      <c r="O22" s="76">
        <f t="shared" si="1"/>
        <v>0.06</v>
      </c>
      <c r="P22" s="76">
        <f t="shared" si="1"/>
        <v>0.1</v>
      </c>
      <c r="Q22" s="76">
        <f t="shared" si="1"/>
        <v>3.5999999999999997E-2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1.4999999999999999E-2</v>
      </c>
      <c r="W22" s="122">
        <f t="shared" si="1"/>
        <v>0.112</v>
      </c>
      <c r="X22" s="122">
        <f t="shared" si="1"/>
        <v>0</v>
      </c>
      <c r="Y22" s="76">
        <f t="shared" si="1"/>
        <v>0.01</v>
      </c>
      <c r="Z22" s="76">
        <f t="shared" si="1"/>
        <v>0.18</v>
      </c>
      <c r="AA22" s="122">
        <f t="shared" si="1"/>
        <v>8.0000000000000002E-3</v>
      </c>
      <c r="AB22" s="76">
        <f t="shared" si="1"/>
        <v>0</v>
      </c>
      <c r="AC22" s="122">
        <f t="shared" si="1"/>
        <v>2.5000000000000001E-2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0.09</v>
      </c>
      <c r="AH22" s="76">
        <f t="shared" si="1"/>
        <v>0.02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98.6</v>
      </c>
      <c r="E23" s="30">
        <v>68.3</v>
      </c>
      <c r="F23" s="30">
        <v>818.3</v>
      </c>
      <c r="G23" s="30">
        <v>116</v>
      </c>
      <c r="H23" s="30">
        <v>100</v>
      </c>
      <c r="I23" s="30">
        <v>58.19</v>
      </c>
      <c r="J23" s="30">
        <v>61.3</v>
      </c>
      <c r="K23" s="30">
        <v>357.1</v>
      </c>
      <c r="L23" s="30">
        <v>36.700000000000003</v>
      </c>
      <c r="M23" s="30">
        <v>35.4</v>
      </c>
      <c r="N23" s="30">
        <v>36.700000000000003</v>
      </c>
      <c r="O23" s="30">
        <v>35.299999999999997</v>
      </c>
      <c r="P23" s="30">
        <v>503.6</v>
      </c>
      <c r="Q23" s="30">
        <v>35.6</v>
      </c>
      <c r="R23" s="30">
        <v>140.9</v>
      </c>
      <c r="S23" s="30">
        <v>9.5</v>
      </c>
      <c r="T23" s="30">
        <v>554.6</v>
      </c>
      <c r="U23" s="30">
        <v>13.5</v>
      </c>
      <c r="V23" s="30">
        <v>256.60000000000002</v>
      </c>
      <c r="W23" s="30">
        <v>123.8</v>
      </c>
      <c r="X23" s="30">
        <v>39.200000000000003</v>
      </c>
      <c r="Y23" s="30">
        <v>583</v>
      </c>
      <c r="Z23" s="30">
        <v>69.2</v>
      </c>
      <c r="AA23" s="30">
        <v>153</v>
      </c>
      <c r="AB23" s="30">
        <v>127.8</v>
      </c>
      <c r="AC23" s="30">
        <v>100.3</v>
      </c>
      <c r="AD23" s="101">
        <v>203.6</v>
      </c>
      <c r="AE23" s="3">
        <v>216.3</v>
      </c>
      <c r="AF23" s="3">
        <v>97.69</v>
      </c>
      <c r="AG23" s="3">
        <v>340.39</v>
      </c>
      <c r="AH23" s="3">
        <v>271.89999999999998</v>
      </c>
      <c r="AI23" s="3">
        <v>131.19</v>
      </c>
    </row>
    <row r="24" spans="1:35" x14ac:dyDescent="0.25">
      <c r="A24" s="24"/>
      <c r="B24" s="25"/>
      <c r="C24" s="31" t="s">
        <v>5</v>
      </c>
      <c r="D24" s="32">
        <f>D22*D23</f>
        <v>26.227599999999999</v>
      </c>
      <c r="E24" s="32">
        <f t="shared" ref="E24:AI24" si="2">E22*E23</f>
        <v>2.8686000000000003</v>
      </c>
      <c r="F24" s="32">
        <f t="shared" si="2"/>
        <v>16.366000000000003</v>
      </c>
      <c r="G24" s="32">
        <f t="shared" si="2"/>
        <v>0.92800000000000005</v>
      </c>
      <c r="H24" s="32">
        <f t="shared" si="2"/>
        <v>5</v>
      </c>
      <c r="I24" s="32">
        <f t="shared" si="2"/>
        <v>2.1530299999999998</v>
      </c>
      <c r="J24" s="32">
        <f t="shared" si="2"/>
        <v>0.91949999999999987</v>
      </c>
      <c r="K24" s="32">
        <f t="shared" si="2"/>
        <v>0.71420000000000006</v>
      </c>
      <c r="L24" s="32">
        <f t="shared" si="2"/>
        <v>8.2208000000000006</v>
      </c>
      <c r="M24" s="32">
        <f t="shared" si="2"/>
        <v>0.84960000000000002</v>
      </c>
      <c r="N24" s="32">
        <f t="shared" si="2"/>
        <v>0.62390000000000012</v>
      </c>
      <c r="O24" s="32">
        <f t="shared" si="2"/>
        <v>2.1179999999999999</v>
      </c>
      <c r="P24" s="32">
        <f t="shared" si="2"/>
        <v>50.360000000000007</v>
      </c>
      <c r="Q24" s="32">
        <f t="shared" si="2"/>
        <v>1.2815999999999999</v>
      </c>
      <c r="R24" s="32">
        <f t="shared" si="2"/>
        <v>1.1272</v>
      </c>
      <c r="S24" s="32">
        <f t="shared" si="2"/>
        <v>9.5</v>
      </c>
      <c r="T24" s="32">
        <f t="shared" si="2"/>
        <v>0</v>
      </c>
      <c r="U24" s="32">
        <f t="shared" si="2"/>
        <v>6.7500000000000004E-2</v>
      </c>
      <c r="V24" s="32">
        <f t="shared" si="2"/>
        <v>3.8490000000000002</v>
      </c>
      <c r="W24" s="32">
        <f t="shared" si="2"/>
        <v>13.865600000000001</v>
      </c>
      <c r="X24" s="32">
        <f t="shared" si="2"/>
        <v>0</v>
      </c>
      <c r="Y24" s="32">
        <f t="shared" si="2"/>
        <v>5.83</v>
      </c>
      <c r="Z24" s="32">
        <f t="shared" si="2"/>
        <v>12.456</v>
      </c>
      <c r="AA24" s="32">
        <f t="shared" si="2"/>
        <v>1.224</v>
      </c>
      <c r="AB24" s="32">
        <f t="shared" si="2"/>
        <v>0</v>
      </c>
      <c r="AC24" s="32">
        <f t="shared" si="2"/>
        <v>2.5075000000000003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30.635099999999998</v>
      </c>
      <c r="AH24" s="32">
        <f t="shared" si="2"/>
        <v>5.4379999999999997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205.13072999999997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205.13072999999997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2024-11-20T07:16:06Z</cp:lastPrinted>
  <dcterms:created xsi:type="dcterms:W3CDTF">2014-07-11T13:42:12Z</dcterms:created>
  <dcterms:modified xsi:type="dcterms:W3CDTF">2024-11-20T07:19:28Z</dcterms:modified>
</cp:coreProperties>
</file>