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<sst xmlns="http://schemas.openxmlformats.org/spreadsheetml/2006/main" count="286" uniqueCount="74">
  <si>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</si>
  <si>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</si>
  <si>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</si>
  <si>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</si>
  <si>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</si>
  <si>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</si>
  <si>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</si>
  <si>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</si>
  <si>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</si>
  <si>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</si>
  <si>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</si>
  <si>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</si>
  <si>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</si>
  <si>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</si>
  <si>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</si>
  <si>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</si>
  <si>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</si>
  <si>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</si>
  <si>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</si>
  <si>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</si>
  <si>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</si>
  <si>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</si>
  <si>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</si>
  <si>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</si>
  <si>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</si>
  <si>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</si>
  <si>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</si>
  <si>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</si>
  <si>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</si>
  <si>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</si>
  <si>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</si>
  <si>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</si>
  <si>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</si>
  <si>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</si>
  <si>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</si>
  <si>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</si>
  <si>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</si>
  <si>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</si>
  <si>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</si>
  <si>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</si>
  <si>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</si>
  <si>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</si>
  <si>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</si>
  <si>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</si>
  <si>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</si>
  <si>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</si>
  <si>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</si>
  <si>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</si>
  <si>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</si>
  <si>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</si>
  <si>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</si>
  <si>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</si>
  <si>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</si>
  <si>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</si>
  <si>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</si>
  <si>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пшено</t>
  </si>
  <si>
    <t>ряженка</t>
  </si>
  <si>
    <t>каша пшен мол</t>
  </si>
  <si>
    <t>коф нап из цикор</t>
  </si>
  <si>
    <t>икра морковная</t>
  </si>
  <si>
    <t>борщ со смет</t>
  </si>
  <si>
    <t>рожки отв</t>
  </si>
  <si>
    <t>гуляш</t>
  </si>
  <si>
    <t>булочка "Веснушка"</t>
  </si>
  <si>
    <t>цикор</t>
  </si>
  <si>
    <t>рожки</t>
  </si>
  <si>
    <t>изюи</t>
  </si>
  <si>
    <t>мол сгущ</t>
  </si>
  <si>
    <t>лим кт</t>
  </si>
  <si>
    <t>пряник</t>
  </si>
  <si>
    <t>огур сол</t>
  </si>
  <si>
    <t>перлов</t>
  </si>
  <si>
    <t>булочка "веснушка"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</si>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</sst>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66</v>
      </c>
      <c r="AE2" s="91" t="s">
        <v>65</v>
      </c>
      <c r="AF2" s="91" t="s">
        <v>70</v>
      </c>
      <c r="AG2" s="91" t="s">
        <v>71</v>
      </c>
      <c r="AH2" s="91" t="s">
        <v>68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58</v>
      </c>
      <c r="D4" s="16">
        <v>9.8000000000000004E-2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73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7.0000000000000001E-3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4.4999999999999998E-2</v>
      </c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0.121</v>
      </c>
      <c r="Q14" s="16"/>
      <c r="R14" s="16"/>
      <c r="S14" s="48"/>
      <c r="T14" s="22"/>
      <c r="U14" s="16"/>
      <c r="V14" s="16"/>
      <c r="W14" s="16"/>
      <c r="X14" s="46"/>
      <c r="Y14" s="16">
        <v>4.0000000000000001E-3</v>
      </c>
      <c r="Z14" s="16"/>
      <c r="AA14" s="16"/>
      <c r="AB14" s="16">
        <v>8.9999999999999993E-3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6.5000000000000002E-2</v>
      </c>
      <c r="C18" s="107" t="s">
        <v>63</v>
      </c>
      <c r="D18" s="16"/>
      <c r="E18" s="16">
        <v>6.0000000000000001E-3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4.4999999999999998E-2</v>
      </c>
      <c r="Z18" s="16"/>
      <c r="AA18" s="16"/>
      <c r="AB18" s="16"/>
      <c r="AC18" s="16"/>
      <c r="AD18" s="16">
        <v>3.0000000000000001E-3</v>
      </c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0.40800000000000003</v>
      </c>
      <c r="E21" s="27">
        <f t="shared" ref="E21:AJ21" si="0">SUM(E3:E20)</f>
        <v>0.03</v>
      </c>
      <c r="F21" s="27">
        <f t="shared" si="0"/>
        <v>1.5000000000000001E-2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1.9E-2</v>
      </c>
      <c r="M21" s="27">
        <f t="shared" si="0"/>
        <v>3.5999999999999997E-2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0.121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7.0000000000000001E-3</v>
      </c>
      <c r="W21" s="27">
        <f t="shared" si="0"/>
        <v>7.4999999999999997E-2</v>
      </c>
      <c r="X21" s="27"/>
      <c r="Y21" s="27">
        <f t="shared" si="0"/>
        <v>4.9000000000000002E-2</v>
      </c>
      <c r="Z21" s="27">
        <f t="shared" si="0"/>
        <v>0</v>
      </c>
      <c r="AA21" s="27">
        <f t="shared" si="0"/>
        <v>0</v>
      </c>
      <c r="AB21" s="27">
        <f t="shared" si="0"/>
        <v>2.1999999999999999E-2</v>
      </c>
      <c r="AC21" s="27">
        <f t="shared" si="0"/>
        <v>0</v>
      </c>
      <c r="AD21" s="27">
        <f t="shared" si="0"/>
        <v>3.0000000000000001E-3</v>
      </c>
      <c r="AE21" s="27">
        <f t="shared" si="0"/>
        <v>4.4999999999999998E-2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23.664000000000001</v>
      </c>
      <c r="E22" s="76">
        <f>E21*$D27</f>
        <v>1.74</v>
      </c>
      <c r="F22" s="76">
        <f>F21*$D27</f>
        <v>0.87000000000000011</v>
      </c>
      <c r="G22" s="76">
        <f t="shared" ref="G22:AE22" si="1">G21*$D27</f>
        <v>0.52200000000000002</v>
      </c>
      <c r="H22" s="76">
        <f>H21*$D27</f>
        <v>2.9000000000000004</v>
      </c>
      <c r="I22" s="76">
        <f>I21*$D27</f>
        <v>2.1459999999999999</v>
      </c>
      <c r="J22" s="76">
        <f>J21*$D27</f>
        <v>2.0879999999999996</v>
      </c>
      <c r="K22" s="76">
        <f>K21*$D27</f>
        <v>0.11600000000000001</v>
      </c>
      <c r="L22" s="76">
        <f t="shared" si="1"/>
        <v>1.1019999999999999</v>
      </c>
      <c r="M22" s="76">
        <f t="shared" si="1"/>
        <v>2.0879999999999996</v>
      </c>
      <c r="N22" s="76">
        <f t="shared" si="1"/>
        <v>4.1179999999999994</v>
      </c>
      <c r="O22" s="76">
        <f t="shared" si="1"/>
        <v>1.0439999999999998</v>
      </c>
      <c r="P22" s="76">
        <f>P21*$D27</f>
        <v>7.0179999999999998</v>
      </c>
      <c r="Q22" s="76">
        <f t="shared" si="1"/>
        <v>2.0879999999999996</v>
      </c>
      <c r="R22" s="76">
        <f t="shared" si="1"/>
        <v>0.46400000000000002</v>
      </c>
      <c r="S22" s="125">
        <f t="shared" si="1"/>
        <v>14.5</v>
      </c>
      <c r="T22" s="76">
        <f t="shared" si="1"/>
        <v>0</v>
      </c>
      <c r="U22" s="76">
        <f t="shared" si="1"/>
        <v>0.28999999999999998</v>
      </c>
      <c r="V22" s="76">
        <f t="shared" si="1"/>
        <v>0.40600000000000003</v>
      </c>
      <c r="W22" s="76">
        <f t="shared" si="1"/>
        <v>4.3499999999999996</v>
      </c>
      <c r="X22" s="76">
        <v>0.1</v>
      </c>
      <c r="Y22" s="76">
        <f t="shared" si="1"/>
        <v>2.8420000000000001</v>
      </c>
      <c r="Z22" s="76">
        <f t="shared" si="1"/>
        <v>0</v>
      </c>
      <c r="AA22" s="76">
        <f t="shared" si="1"/>
        <v>0</v>
      </c>
      <c r="AB22" s="76">
        <f t="shared" si="1"/>
        <v>1.276</v>
      </c>
      <c r="AC22" s="76">
        <f t="shared" si="1"/>
        <v>0</v>
      </c>
      <c r="AD22" s="76">
        <f t="shared" si="1"/>
        <v>0.17400000000000002</v>
      </c>
      <c r="AE22" s="76">
        <f t="shared" si="1"/>
        <v>2.61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51.9</v>
      </c>
      <c r="K23" s="30">
        <v>357.1</v>
      </c>
      <c r="L23" s="30">
        <v>36.700000000000003</v>
      </c>
      <c r="M23" s="30">
        <v>36.5</v>
      </c>
      <c r="N23" s="30">
        <v>36.700000000000003</v>
      </c>
      <c r="O23" s="30">
        <v>35.299999999999997</v>
      </c>
      <c r="P23" s="30">
        <v>503.6</v>
      </c>
      <c r="Q23" s="30">
        <v>35.6</v>
      </c>
      <c r="R23" s="30">
        <v>138.4</v>
      </c>
      <c r="S23" s="30">
        <v>9.5</v>
      </c>
      <c r="T23" s="30">
        <v>561.79999999999995</v>
      </c>
      <c r="U23" s="30">
        <v>13.5</v>
      </c>
      <c r="V23" s="30">
        <v>256.60000000000002</v>
      </c>
      <c r="W23" s="30">
        <v>123.8</v>
      </c>
      <c r="X23" s="30">
        <v>124.8</v>
      </c>
      <c r="Y23" s="30">
        <v>39.200000000000003</v>
      </c>
      <c r="Z23" s="30">
        <v>548.79999999999995</v>
      </c>
      <c r="AA23" s="30">
        <v>69.2</v>
      </c>
      <c r="AB23" s="30">
        <v>160.1</v>
      </c>
      <c r="AC23" s="30">
        <v>130.4</v>
      </c>
      <c r="AD23" s="30">
        <v>208.4</v>
      </c>
      <c r="AE23" s="101">
        <v>65.7</v>
      </c>
      <c r="AF23" s="3">
        <v>69.790000000000006</v>
      </c>
      <c r="AG23" s="3">
        <v>30.4</v>
      </c>
      <c r="AH23" s="3">
        <v>25</v>
      </c>
      <c r="AI23" s="3">
        <v>340.39</v>
      </c>
      <c r="AJ23" s="3">
        <v>216.3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2333.2703999999999</v>
      </c>
      <c r="E24" s="32">
        <f t="shared" ref="E24:AJ24" si="2">E22*E23</f>
        <v>118.842</v>
      </c>
      <c r="F24" s="32">
        <f t="shared" si="2"/>
        <v>711.92100000000005</v>
      </c>
      <c r="G24" s="32">
        <f t="shared" si="2"/>
        <v>60.552</v>
      </c>
      <c r="H24" s="32">
        <f t="shared" si="2"/>
        <v>290.00000000000006</v>
      </c>
      <c r="I24" s="32">
        <f t="shared" si="2"/>
        <v>124.87573999999999</v>
      </c>
      <c r="J24" s="32">
        <f t="shared" si="2"/>
        <v>108.36719999999998</v>
      </c>
      <c r="K24" s="32">
        <f t="shared" si="2"/>
        <v>41.423600000000008</v>
      </c>
      <c r="L24" s="32">
        <f t="shared" si="2"/>
        <v>40.443399999999997</v>
      </c>
      <c r="M24" s="32">
        <f t="shared" si="2"/>
        <v>76.211999999999989</v>
      </c>
      <c r="N24" s="32">
        <f t="shared" si="2"/>
        <v>151.13059999999999</v>
      </c>
      <c r="O24" s="32">
        <f t="shared" si="2"/>
        <v>36.853199999999994</v>
      </c>
      <c r="P24" s="32">
        <f t="shared" si="2"/>
        <v>3534.2647999999999</v>
      </c>
      <c r="Q24" s="32">
        <f t="shared" si="2"/>
        <v>74.332799999999992</v>
      </c>
      <c r="R24" s="32">
        <f t="shared" si="2"/>
        <v>64.217600000000004</v>
      </c>
      <c r="S24" s="32">
        <v>0.98</v>
      </c>
      <c r="T24" s="32">
        <f t="shared" si="2"/>
        <v>0</v>
      </c>
      <c r="U24" s="32">
        <f t="shared" si="2"/>
        <v>3.9149999999999996</v>
      </c>
      <c r="V24" s="32">
        <f t="shared" si="2"/>
        <v>104.17960000000002</v>
      </c>
      <c r="W24" s="32">
        <f t="shared" si="2"/>
        <v>538.53</v>
      </c>
      <c r="X24" s="32">
        <f t="shared" si="2"/>
        <v>12.48</v>
      </c>
      <c r="Y24" s="32">
        <f t="shared" si="2"/>
        <v>111.4064</v>
      </c>
      <c r="Z24" s="32">
        <f t="shared" si="2"/>
        <v>0</v>
      </c>
      <c r="AA24" s="32">
        <f t="shared" si="2"/>
        <v>0</v>
      </c>
      <c r="AB24" s="32">
        <f t="shared" si="2"/>
        <v>204.2876</v>
      </c>
      <c r="AC24" s="32">
        <f t="shared" si="2"/>
        <v>0</v>
      </c>
      <c r="AD24" s="32">
        <f t="shared" si="2"/>
        <v>36.261600000000001</v>
      </c>
      <c r="AE24" s="32">
        <f t="shared" si="2"/>
        <v>171.477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8950.2235400000009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154.31419896551725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58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J7" sqref="J7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65</v>
      </c>
      <c r="AF2" s="117" t="s">
        <v>69</v>
      </c>
      <c r="AG2" s="117" t="s">
        <v>56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73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4.4999999999999998E-2</v>
      </c>
      <c r="AF13" s="102"/>
      <c r="AG13" s="102"/>
      <c r="AH13" s="102"/>
      <c r="AI13" s="102"/>
      <c r="AJ13" s="102"/>
    </row>
    <row r="14" spans="1:36" x14ac:dyDescent="0.25">
      <c r="A14" s="127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</v>
      </c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>
        <v>8.9999999999999993E-3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6.5000000000000002E-2</v>
      </c>
      <c r="C18" s="107" t="s">
        <v>63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</v>
      </c>
      <c r="E21" s="110">
        <f t="shared" ref="E21:AJ21" si="0">SUM(E3:E20)</f>
        <v>2.9000000000000001E-2</v>
      </c>
      <c r="F21" s="110">
        <f t="shared" si="0"/>
        <v>1.9000000000000003E-2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3.5999999999999997E-2</v>
      </c>
      <c r="K21" s="110">
        <f t="shared" si="0"/>
        <v>2E-3</v>
      </c>
      <c r="L21" s="110">
        <f t="shared" si="0"/>
        <v>1.9E-2</v>
      </c>
      <c r="M21" s="110">
        <f t="shared" si="0"/>
        <v>3.5999999999999997E-2</v>
      </c>
      <c r="N21" s="110">
        <f t="shared" si="0"/>
        <v>7.0999999999999994E-2</v>
      </c>
      <c r="O21" s="110">
        <f t="shared" si="0"/>
        <v>1.7999999999999999E-2</v>
      </c>
      <c r="P21" s="110">
        <f t="shared" si="0"/>
        <v>0.1</v>
      </c>
      <c r="Q21" s="110">
        <f t="shared" si="0"/>
        <v>3.5999999999999997E-2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4.8000000000000001E-2</v>
      </c>
      <c r="Z21" s="110">
        <f t="shared" si="0"/>
        <v>0</v>
      </c>
      <c r="AA21" s="110">
        <f t="shared" si="0"/>
        <v>0</v>
      </c>
      <c r="AB21" s="110">
        <f t="shared" si="0"/>
        <v>2.1999999999999999E-2</v>
      </c>
      <c r="AC21" s="110">
        <f t="shared" si="0"/>
        <v>0</v>
      </c>
      <c r="AD21" s="110">
        <f t="shared" si="0"/>
        <v>0</v>
      </c>
      <c r="AE21" s="110">
        <f t="shared" si="0"/>
        <v>4.4999999999999998E-2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</v>
      </c>
      <c r="E22" s="112">
        <f>E21*$D27</f>
        <v>2.9000000000000001E-2</v>
      </c>
      <c r="F22" s="112">
        <f>F21*$D27</f>
        <v>1.9000000000000003E-2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3.5999999999999997E-2</v>
      </c>
      <c r="K22" s="118">
        <f>K21*$D27</f>
        <v>2E-3</v>
      </c>
      <c r="L22" s="112">
        <f t="shared" si="1"/>
        <v>1.9E-2</v>
      </c>
      <c r="M22" s="112">
        <f t="shared" si="1"/>
        <v>3.5999999999999997E-2</v>
      </c>
      <c r="N22" s="112">
        <f t="shared" si="1"/>
        <v>7.0999999999999994E-2</v>
      </c>
      <c r="O22" s="112">
        <f t="shared" si="1"/>
        <v>1.7999999999999999E-2</v>
      </c>
      <c r="P22" s="112">
        <f>P21*$D27</f>
        <v>0.1</v>
      </c>
      <c r="Q22" s="112">
        <f t="shared" si="1"/>
        <v>3.5999999999999997E-2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4.8000000000000001E-2</v>
      </c>
      <c r="Z22" s="112">
        <f>Z21*D27</f>
        <v>0</v>
      </c>
      <c r="AA22" s="112">
        <f>AA21*$D27</f>
        <v>0</v>
      </c>
      <c r="AB22" s="118">
        <f t="shared" ref="AB22:AJ22" si="2">AB21*$D27</f>
        <v>2.1999999999999999E-2</v>
      </c>
      <c r="AC22" s="112">
        <f t="shared" si="2"/>
        <v>0</v>
      </c>
      <c r="AD22" s="112">
        <f t="shared" si="2"/>
        <v>0</v>
      </c>
      <c r="AE22" s="112">
        <f t="shared" si="2"/>
        <v>4.4999999999999998E-2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98.6</v>
      </c>
      <c r="E23" s="115">
        <v>68.8</v>
      </c>
      <c r="F23" s="115">
        <v>818.3</v>
      </c>
      <c r="G23" s="115">
        <v>116</v>
      </c>
      <c r="H23" s="115">
        <v>100</v>
      </c>
      <c r="I23" s="115">
        <v>58.19</v>
      </c>
      <c r="J23" s="115">
        <v>52.1</v>
      </c>
      <c r="K23" s="115">
        <v>347.9</v>
      </c>
      <c r="L23" s="115">
        <v>36.700000000000003</v>
      </c>
      <c r="M23" s="115">
        <v>36.5</v>
      </c>
      <c r="N23" s="115">
        <v>36.700000000000003</v>
      </c>
      <c r="O23" s="115">
        <v>35.299999999999997</v>
      </c>
      <c r="P23" s="115">
        <v>503.6</v>
      </c>
      <c r="Q23" s="115">
        <v>35.6</v>
      </c>
      <c r="R23" s="115">
        <v>139.5</v>
      </c>
      <c r="S23" s="115">
        <v>9.5</v>
      </c>
      <c r="T23" s="115">
        <v>554.6</v>
      </c>
      <c r="U23" s="115">
        <v>13.5</v>
      </c>
      <c r="V23" s="115">
        <v>256.60000000000002</v>
      </c>
      <c r="W23" s="115">
        <v>123.8</v>
      </c>
      <c r="X23" s="115">
        <v>110.09</v>
      </c>
      <c r="Y23" s="115">
        <v>39.200000000000003</v>
      </c>
      <c r="Z23" s="115">
        <v>548.79999999999995</v>
      </c>
      <c r="AA23" s="115">
        <v>69.2</v>
      </c>
      <c r="AB23" s="115">
        <v>153</v>
      </c>
      <c r="AC23" s="115">
        <v>128.6</v>
      </c>
      <c r="AD23" s="115">
        <v>189.9</v>
      </c>
      <c r="AE23" s="55">
        <v>65.2</v>
      </c>
      <c r="AF23" s="55">
        <v>166.2</v>
      </c>
      <c r="AG23" s="55">
        <v>97.69</v>
      </c>
      <c r="AH23" s="55">
        <v>340.39</v>
      </c>
      <c r="AI23" s="55">
        <v>216.3</v>
      </c>
      <c r="AJ23" s="55">
        <v>131.19</v>
      </c>
    </row>
    <row r="24" spans="1:36" x14ac:dyDescent="0.25">
      <c r="A24" s="24"/>
      <c r="B24" s="25"/>
      <c r="C24" s="31" t="s">
        <v>5</v>
      </c>
      <c r="D24" s="116">
        <f>D22*D23</f>
        <v>39.44</v>
      </c>
      <c r="E24" s="116">
        <f t="shared" ref="E24:AJ24" si="3">E22*E23</f>
        <v>1.9952000000000001</v>
      </c>
      <c r="F24" s="116">
        <f t="shared" si="3"/>
        <v>15.547700000000001</v>
      </c>
      <c r="G24" s="116">
        <f t="shared" si="3"/>
        <v>1.044</v>
      </c>
      <c r="H24" s="116">
        <f t="shared" si="3"/>
        <v>5</v>
      </c>
      <c r="I24" s="116">
        <f t="shared" si="3"/>
        <v>2.1530299999999998</v>
      </c>
      <c r="J24" s="116">
        <f t="shared" si="3"/>
        <v>1.8755999999999999</v>
      </c>
      <c r="K24" s="116">
        <f t="shared" si="3"/>
        <v>0.69579999999999997</v>
      </c>
      <c r="L24" s="116">
        <f t="shared" si="3"/>
        <v>0.69730000000000003</v>
      </c>
      <c r="M24" s="116">
        <f t="shared" si="3"/>
        <v>1.3139999999999998</v>
      </c>
      <c r="N24" s="116">
        <f t="shared" si="3"/>
        <v>2.6057000000000001</v>
      </c>
      <c r="O24" s="116">
        <f t="shared" si="3"/>
        <v>0.63539999999999985</v>
      </c>
      <c r="P24" s="123">
        <f t="shared" si="3"/>
        <v>50.360000000000007</v>
      </c>
      <c r="Q24" s="116">
        <f t="shared" si="3"/>
        <v>1.2815999999999999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6.7500000000000004E-2</v>
      </c>
      <c r="V24" s="116">
        <f t="shared" si="3"/>
        <v>2.5660000000000003</v>
      </c>
      <c r="W24" s="116">
        <f t="shared" si="3"/>
        <v>9.2850000000000001</v>
      </c>
      <c r="X24" s="116">
        <f t="shared" si="3"/>
        <v>0</v>
      </c>
      <c r="Y24" s="116">
        <f t="shared" si="3"/>
        <v>1.8816000000000002</v>
      </c>
      <c r="Z24" s="116">
        <f t="shared" si="3"/>
        <v>0</v>
      </c>
      <c r="AA24" s="116">
        <f t="shared" si="3"/>
        <v>0</v>
      </c>
      <c r="AB24" s="116">
        <f t="shared" si="3"/>
        <v>3.3659999999999997</v>
      </c>
      <c r="AC24" s="116">
        <f t="shared" si="3"/>
        <v>0</v>
      </c>
      <c r="AD24" s="116">
        <f t="shared" si="3"/>
        <v>0</v>
      </c>
      <c r="AE24" s="116">
        <f t="shared" si="3"/>
        <v>2.9340000000000002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155.36142999999996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155.36142999999996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55</v>
      </c>
      <c r="K2" s="63" t="s">
        <v>64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65</v>
      </c>
      <c r="AE2" s="100" t="s">
        <v>71</v>
      </c>
      <c r="AF2" s="91" t="s">
        <v>56</v>
      </c>
      <c r="AG2" s="91" t="s">
        <v>48</v>
      </c>
      <c r="AH2" s="91" t="s">
        <v>53</v>
      </c>
      <c r="AI2" s="91" t="s">
        <v>67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57</v>
      </c>
      <c r="D3" s="16">
        <v>7.4999999999999997E-2</v>
      </c>
      <c r="E3" s="16">
        <v>3.0000000000000001E-3</v>
      </c>
      <c r="F3" s="16">
        <v>3.0000000000000001E-3</v>
      </c>
      <c r="G3" s="16"/>
      <c r="H3" s="16"/>
      <c r="I3" s="16"/>
      <c r="J3" s="16">
        <v>2.5999999999999999E-2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58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7.1999999999999995E-2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61</v>
      </c>
      <c r="D13" s="16"/>
      <c r="E13" s="16"/>
      <c r="F13" s="16">
        <v>3.0000000000000001E-3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>
        <v>3.5999999999999997E-2</v>
      </c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0.05</v>
      </c>
      <c r="C14" s="108" t="s">
        <v>62</v>
      </c>
      <c r="D14" s="16"/>
      <c r="E14" s="16"/>
      <c r="F14" s="16"/>
      <c r="G14" s="16">
        <v>2E-3</v>
      </c>
      <c r="H14" s="16"/>
      <c r="I14" s="16"/>
      <c r="J14" s="16"/>
      <c r="K14" s="16"/>
      <c r="L14" s="16"/>
      <c r="M14" s="16">
        <v>1.2E-2</v>
      </c>
      <c r="N14" s="16"/>
      <c r="O14" s="16"/>
      <c r="P14" s="16">
        <v>9.2999999999999999E-2</v>
      </c>
      <c r="Q14" s="16"/>
      <c r="R14" s="16"/>
      <c r="S14" s="68"/>
      <c r="T14" s="71"/>
      <c r="U14" s="74"/>
      <c r="V14" s="16"/>
      <c r="W14" s="16"/>
      <c r="X14" s="16">
        <v>2E-3</v>
      </c>
      <c r="Y14" s="16"/>
      <c r="Z14" s="16"/>
      <c r="AA14" s="16"/>
      <c r="AB14" s="16">
        <v>5.0000000000000001E-3</v>
      </c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0.05</v>
      </c>
      <c r="C18" s="108" t="s">
        <v>72</v>
      </c>
      <c r="D18" s="16"/>
      <c r="E18" s="16">
        <v>4.0000000000000001E-3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3.5000000000000003E-2</v>
      </c>
      <c r="Y18" s="16"/>
      <c r="Z18" s="16"/>
      <c r="AA18" s="16"/>
      <c r="AB18" s="16"/>
      <c r="AC18" s="16">
        <v>2E-3</v>
      </c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0.307</v>
      </c>
      <c r="E21" s="92">
        <f t="shared" ref="E21:AJ21" si="0">SUM(E3:E20)</f>
        <v>2.5000000000000001E-2</v>
      </c>
      <c r="F21" s="92">
        <f t="shared" si="0"/>
        <v>1.3000000000000001E-2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2.5999999999999999E-2</v>
      </c>
      <c r="K21" s="92">
        <f t="shared" si="0"/>
        <v>2E-3</v>
      </c>
      <c r="L21" s="92">
        <f t="shared" si="0"/>
        <v>1.9E-2</v>
      </c>
      <c r="M21" s="92">
        <f>SUM(M3:M20)</f>
        <v>2.9000000000000001E-2</v>
      </c>
      <c r="N21" s="92">
        <f>SUM(N3:N20)</f>
        <v>5.1000000000000004E-2</v>
      </c>
      <c r="O21" s="92">
        <f t="shared" si="0"/>
        <v>1.7999999999999999E-2</v>
      </c>
      <c r="P21" s="92">
        <f t="shared" si="0"/>
        <v>9.2999999999999999E-2</v>
      </c>
      <c r="Q21" s="92">
        <f t="shared" si="0"/>
        <v>3.5999999999999997E-2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7.1999999999999995E-2</v>
      </c>
      <c r="X21" s="92">
        <f t="shared" si="0"/>
        <v>3.7000000000000005E-2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1.4999999999999999E-2</v>
      </c>
      <c r="AC21" s="92">
        <f t="shared" si="0"/>
        <v>2E-3</v>
      </c>
      <c r="AD21" s="92">
        <f t="shared" si="0"/>
        <v>3.5999999999999997E-2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4.298</v>
      </c>
      <c r="E22" s="93">
        <f>E21*$D27</f>
        <v>0.35000000000000003</v>
      </c>
      <c r="F22" s="93">
        <f>F21*$D27</f>
        <v>0.18200000000000002</v>
      </c>
      <c r="G22" s="93">
        <f t="shared" ref="G22:Q22" si="1">G21*$D27</f>
        <v>0.112</v>
      </c>
      <c r="H22" s="93">
        <f>H21*$D27</f>
        <v>0.55999999999999994</v>
      </c>
      <c r="I22" s="93">
        <f>I21*$D27</f>
        <v>0.42</v>
      </c>
      <c r="J22" s="93">
        <f t="shared" si="1"/>
        <v>0.36399999999999999</v>
      </c>
      <c r="K22" s="94">
        <f>K21*$D27</f>
        <v>2.8000000000000001E-2</v>
      </c>
      <c r="L22" s="93">
        <f t="shared" si="1"/>
        <v>0.26600000000000001</v>
      </c>
      <c r="M22" s="93">
        <f t="shared" si="1"/>
        <v>0.40600000000000003</v>
      </c>
      <c r="N22" s="93">
        <f t="shared" si="1"/>
        <v>0.71400000000000008</v>
      </c>
      <c r="O22" s="93">
        <f t="shared" si="1"/>
        <v>0.252</v>
      </c>
      <c r="P22" s="93">
        <f>P21*$D27</f>
        <v>1.302</v>
      </c>
      <c r="Q22" s="93">
        <f t="shared" si="1"/>
        <v>0.504</v>
      </c>
      <c r="R22" s="93">
        <f>R21*$D27</f>
        <v>8.4000000000000005E-2</v>
      </c>
      <c r="S22" s="95">
        <f>S21*$D27</f>
        <v>2.8000000000000003</v>
      </c>
      <c r="T22" s="96">
        <f>T21*$D27</f>
        <v>0</v>
      </c>
      <c r="U22" s="97">
        <f>U21*D27</f>
        <v>2.8000000000000001E-2</v>
      </c>
      <c r="V22" s="97">
        <f t="shared" ref="V22:AA22" si="2">V21*$D27</f>
        <v>0.112</v>
      </c>
      <c r="W22" s="93">
        <f t="shared" si="2"/>
        <v>1.008</v>
      </c>
      <c r="X22" s="93">
        <f t="shared" si="2"/>
        <v>0.51800000000000002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0.21</v>
      </c>
      <c r="AC22" s="93">
        <f t="shared" si="3"/>
        <v>2.8000000000000001E-2</v>
      </c>
      <c r="AD22" s="93">
        <f t="shared" si="3"/>
        <v>0.504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98.6</v>
      </c>
      <c r="E23" s="66">
        <v>68.3</v>
      </c>
      <c r="F23" s="66">
        <v>818.3</v>
      </c>
      <c r="G23" s="66">
        <v>116</v>
      </c>
      <c r="H23" s="66">
        <v>100</v>
      </c>
      <c r="I23" s="66">
        <v>58.19</v>
      </c>
      <c r="J23" s="66">
        <v>51.9</v>
      </c>
      <c r="K23" s="66">
        <v>357.1</v>
      </c>
      <c r="L23" s="66">
        <v>36.700000000000003</v>
      </c>
      <c r="M23" s="66">
        <v>36.5</v>
      </c>
      <c r="N23" s="66">
        <v>36.700000000000003</v>
      </c>
      <c r="O23" s="66">
        <v>35.299999999999997</v>
      </c>
      <c r="P23" s="66">
        <v>503.6</v>
      </c>
      <c r="Q23" s="66">
        <v>35.6</v>
      </c>
      <c r="R23" s="77">
        <v>138.4</v>
      </c>
      <c r="S23" s="69">
        <v>9.5</v>
      </c>
      <c r="T23" s="72">
        <v>561.79999999999995</v>
      </c>
      <c r="U23" s="75">
        <v>13.4</v>
      </c>
      <c r="V23" s="66">
        <v>256.60000000000002</v>
      </c>
      <c r="W23" s="66">
        <v>123.8</v>
      </c>
      <c r="X23" s="66">
        <v>39.200000000000003</v>
      </c>
      <c r="Y23" s="66">
        <v>548.79999999999995</v>
      </c>
      <c r="Z23" s="66">
        <v>69.2</v>
      </c>
      <c r="AA23" s="77">
        <v>130.4</v>
      </c>
      <c r="AB23" s="66">
        <v>160.1</v>
      </c>
      <c r="AC23" s="66">
        <v>208.4</v>
      </c>
      <c r="AD23" s="66">
        <v>65.7</v>
      </c>
      <c r="AE23" s="103">
        <v>30.4</v>
      </c>
      <c r="AF23" s="99">
        <v>95</v>
      </c>
      <c r="AG23" s="99">
        <v>340</v>
      </c>
      <c r="AH23" s="99">
        <v>216.3</v>
      </c>
      <c r="AI23" s="99">
        <v>262.89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423.78279999999995</v>
      </c>
      <c r="E24" s="98">
        <f t="shared" ref="E24:AJ24" si="10">E22*E23</f>
        <v>23.905000000000001</v>
      </c>
      <c r="F24" s="98">
        <f t="shared" si="10"/>
        <v>148.9306</v>
      </c>
      <c r="G24" s="98">
        <f t="shared" si="10"/>
        <v>12.992000000000001</v>
      </c>
      <c r="H24" s="98">
        <f t="shared" si="10"/>
        <v>55.999999999999993</v>
      </c>
      <c r="I24" s="98">
        <f t="shared" si="10"/>
        <v>24.439799999999998</v>
      </c>
      <c r="J24" s="98">
        <f t="shared" si="10"/>
        <v>18.8916</v>
      </c>
      <c r="K24" s="98">
        <f t="shared" si="10"/>
        <v>9.998800000000001</v>
      </c>
      <c r="L24" s="98">
        <f t="shared" si="10"/>
        <v>9.7622000000000018</v>
      </c>
      <c r="M24" s="98">
        <f t="shared" si="10"/>
        <v>14.819000000000001</v>
      </c>
      <c r="N24" s="98">
        <f t="shared" si="10"/>
        <v>26.203800000000005</v>
      </c>
      <c r="O24" s="98">
        <f t="shared" si="10"/>
        <v>8.8956</v>
      </c>
      <c r="P24" s="98">
        <f t="shared" si="10"/>
        <v>655.68720000000008</v>
      </c>
      <c r="Q24" s="98">
        <f t="shared" si="10"/>
        <v>17.942399999999999</v>
      </c>
      <c r="R24" s="98">
        <f t="shared" si="10"/>
        <v>11.6256</v>
      </c>
      <c r="S24" s="98">
        <f t="shared" si="10"/>
        <v>26.6</v>
      </c>
      <c r="T24" s="98">
        <f t="shared" si="10"/>
        <v>0</v>
      </c>
      <c r="U24" s="98">
        <f t="shared" si="10"/>
        <v>0.37520000000000003</v>
      </c>
      <c r="V24" s="98">
        <f t="shared" si="10"/>
        <v>28.739200000000004</v>
      </c>
      <c r="W24" s="98">
        <f t="shared" si="10"/>
        <v>124.79039999999999</v>
      </c>
      <c r="X24" s="98">
        <f t="shared" si="10"/>
        <v>20.305600000000002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33.620999999999995</v>
      </c>
      <c r="AC24" s="98">
        <f t="shared" si="10"/>
        <v>5.8352000000000004</v>
      </c>
      <c r="AD24" s="98">
        <f t="shared" si="10"/>
        <v>33.1128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1737.2557999999999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124.08969999999999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14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O9" sqref="O9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64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65</v>
      </c>
      <c r="AD2" s="121" t="s">
        <v>69</v>
      </c>
      <c r="AE2" s="121" t="s">
        <v>53</v>
      </c>
      <c r="AF2" s="121" t="s">
        <v>56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>
        <v>4.4999999999999998E-2</v>
      </c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7.0000000000000007E-2</v>
      </c>
      <c r="C14" s="107" t="s">
        <v>62</v>
      </c>
      <c r="D14" s="16"/>
      <c r="E14" s="16"/>
      <c r="F14" s="16"/>
      <c r="G14" s="16">
        <v>3.0000000000000001E-3</v>
      </c>
      <c r="H14" s="16"/>
      <c r="I14" s="16"/>
      <c r="J14" s="16"/>
      <c r="K14" s="16"/>
      <c r="L14" s="16"/>
      <c r="M14" s="16">
        <v>1.4E-2</v>
      </c>
      <c r="N14" s="16"/>
      <c r="O14" s="16"/>
      <c r="P14" s="16">
        <v>0.1</v>
      </c>
      <c r="Q14" s="16"/>
      <c r="R14" s="16"/>
      <c r="S14" s="48"/>
      <c r="T14" s="22"/>
      <c r="U14" s="16"/>
      <c r="V14" s="16"/>
      <c r="W14" s="16"/>
      <c r="X14" s="16">
        <v>3.0000000000000001E-3</v>
      </c>
      <c r="Y14" s="16"/>
      <c r="Z14" s="16"/>
      <c r="AA14" s="16">
        <v>8.9999999999999993E-3</v>
      </c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6.5000000000000002E-2</v>
      </c>
      <c r="C18" s="107" t="s">
        <v>63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4.4999999999999998E-2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</v>
      </c>
      <c r="E21" s="27">
        <f t="shared" ref="E21:AI21" si="0">SUM(E3:E20)</f>
        <v>2.9000000000000001E-2</v>
      </c>
      <c r="F21" s="27">
        <f t="shared" si="0"/>
        <v>1.9000000000000003E-2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1.9E-2</v>
      </c>
      <c r="M21" s="27">
        <f t="shared" si="0"/>
        <v>3.5999999999999997E-2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4.8000000000000001E-2</v>
      </c>
      <c r="Y21" s="27">
        <f t="shared" si="0"/>
        <v>0</v>
      </c>
      <c r="Z21" s="27">
        <f t="shared" si="0"/>
        <v>0</v>
      </c>
      <c r="AA21" s="27">
        <f t="shared" si="0"/>
        <v>2.1999999999999999E-2</v>
      </c>
      <c r="AB21" s="27">
        <f t="shared" si="0"/>
        <v>0</v>
      </c>
      <c r="AC21" s="27">
        <f t="shared" si="0"/>
        <v>4.4999999999999998E-2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</v>
      </c>
      <c r="E22" s="76">
        <f t="shared" ref="E22:AI22" si="1">E21*$D27</f>
        <v>2.9000000000000001E-2</v>
      </c>
      <c r="F22" s="76">
        <f t="shared" si="1"/>
        <v>1.9000000000000003E-2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3.5999999999999997E-2</v>
      </c>
      <c r="K22" s="122">
        <f t="shared" si="1"/>
        <v>2E-3</v>
      </c>
      <c r="L22" s="76">
        <f t="shared" si="1"/>
        <v>1.9E-2</v>
      </c>
      <c r="M22" s="76">
        <f t="shared" si="1"/>
        <v>3.5999999999999997E-2</v>
      </c>
      <c r="N22" s="76">
        <f t="shared" si="1"/>
        <v>7.0999999999999994E-2</v>
      </c>
      <c r="O22" s="76">
        <f t="shared" si="1"/>
        <v>1.7999999999999999E-2</v>
      </c>
      <c r="P22" s="76">
        <f t="shared" si="1"/>
        <v>0.1</v>
      </c>
      <c r="Q22" s="76">
        <f t="shared" si="1"/>
        <v>3.5999999999999997E-2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7.4999999999999997E-2</v>
      </c>
      <c r="X22" s="122">
        <f t="shared" si="1"/>
        <v>4.8000000000000001E-2</v>
      </c>
      <c r="Y22" s="76">
        <f t="shared" si="1"/>
        <v>0</v>
      </c>
      <c r="Z22" s="76">
        <f t="shared" si="1"/>
        <v>0</v>
      </c>
      <c r="AA22" s="122">
        <f t="shared" si="1"/>
        <v>2.1999999999999999E-2</v>
      </c>
      <c r="AB22" s="76">
        <f t="shared" si="1"/>
        <v>0</v>
      </c>
      <c r="AC22" s="122">
        <f t="shared" si="1"/>
        <v>4.4999999999999998E-2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52.1</v>
      </c>
      <c r="K23" s="30">
        <v>347.9</v>
      </c>
      <c r="L23" s="30">
        <v>36.700000000000003</v>
      </c>
      <c r="M23" s="30">
        <v>36.5</v>
      </c>
      <c r="N23" s="30">
        <v>36.700000000000003</v>
      </c>
      <c r="O23" s="30">
        <v>35.299999999999997</v>
      </c>
      <c r="P23" s="30">
        <v>503.6</v>
      </c>
      <c r="Q23" s="30">
        <v>35.6</v>
      </c>
      <c r="R23" s="30">
        <v>140.9</v>
      </c>
      <c r="S23" s="30">
        <v>9.5</v>
      </c>
      <c r="T23" s="30">
        <v>554.6</v>
      </c>
      <c r="U23" s="30">
        <v>13.5</v>
      </c>
      <c r="V23" s="30">
        <v>256.60000000000002</v>
      </c>
      <c r="W23" s="30">
        <v>123.8</v>
      </c>
      <c r="X23" s="30">
        <v>39.200000000000003</v>
      </c>
      <c r="Y23" s="30">
        <v>548.79999999999995</v>
      </c>
      <c r="Z23" s="30">
        <v>69.2</v>
      </c>
      <c r="AA23" s="30">
        <v>153</v>
      </c>
      <c r="AB23" s="30">
        <v>127.8</v>
      </c>
      <c r="AC23" s="30">
        <v>65.2</v>
      </c>
      <c r="AD23" s="101">
        <v>166.2</v>
      </c>
      <c r="AE23" s="3">
        <v>216.3</v>
      </c>
      <c r="AF23" s="3">
        <v>97.69</v>
      </c>
      <c r="AG23" s="3">
        <v>340.39</v>
      </c>
      <c r="AH23" s="3">
        <v>48.1</v>
      </c>
      <c r="AI23" s="3">
        <v>131.19</v>
      </c>
    </row>
    <row r="24" spans="1:35" x14ac:dyDescent="0.25">
      <c r="A24" s="24"/>
      <c r="B24" s="25"/>
      <c r="C24" s="31" t="s">
        <v>5</v>
      </c>
      <c r="D24" s="32">
        <f>D22*D23</f>
        <v>39.44</v>
      </c>
      <c r="E24" s="32">
        <f t="shared" ref="E24:AI24" si="2">E22*E23</f>
        <v>1.9807000000000001</v>
      </c>
      <c r="F24" s="32">
        <f t="shared" si="2"/>
        <v>15.547700000000001</v>
      </c>
      <c r="G24" s="32">
        <f t="shared" si="2"/>
        <v>1.044</v>
      </c>
      <c r="H24" s="32">
        <f t="shared" si="2"/>
        <v>5</v>
      </c>
      <c r="I24" s="32">
        <f t="shared" si="2"/>
        <v>2.1530299999999998</v>
      </c>
      <c r="J24" s="32">
        <f t="shared" si="2"/>
        <v>1.8755999999999999</v>
      </c>
      <c r="K24" s="32">
        <f t="shared" si="2"/>
        <v>0.69579999999999997</v>
      </c>
      <c r="L24" s="32">
        <f t="shared" si="2"/>
        <v>0.69730000000000003</v>
      </c>
      <c r="M24" s="32">
        <f t="shared" si="2"/>
        <v>1.3139999999999998</v>
      </c>
      <c r="N24" s="32">
        <f t="shared" si="2"/>
        <v>2.6057000000000001</v>
      </c>
      <c r="O24" s="32">
        <f t="shared" si="2"/>
        <v>0.63539999999999985</v>
      </c>
      <c r="P24" s="32">
        <f t="shared" si="2"/>
        <v>50.360000000000007</v>
      </c>
      <c r="Q24" s="32">
        <f t="shared" si="2"/>
        <v>1.2815999999999999</v>
      </c>
      <c r="R24" s="32">
        <f t="shared" si="2"/>
        <v>1.1272</v>
      </c>
      <c r="S24" s="32">
        <f t="shared" si="2"/>
        <v>9.5</v>
      </c>
      <c r="T24" s="32">
        <f t="shared" si="2"/>
        <v>0</v>
      </c>
      <c r="U24" s="32">
        <f t="shared" si="2"/>
        <v>6.7500000000000004E-2</v>
      </c>
      <c r="V24" s="32">
        <f t="shared" si="2"/>
        <v>2.5660000000000003</v>
      </c>
      <c r="W24" s="32">
        <f t="shared" si="2"/>
        <v>9.2850000000000001</v>
      </c>
      <c r="X24" s="32">
        <f t="shared" si="2"/>
        <v>1.8816000000000002</v>
      </c>
      <c r="Y24" s="32">
        <f t="shared" si="2"/>
        <v>0</v>
      </c>
      <c r="Z24" s="32">
        <f t="shared" si="2"/>
        <v>0</v>
      </c>
      <c r="AA24" s="32">
        <f t="shared" si="2"/>
        <v>3.3659999999999997</v>
      </c>
      <c r="AB24" s="32">
        <f t="shared" si="2"/>
        <v>0</v>
      </c>
      <c r="AC24" s="32">
        <f t="shared" si="2"/>
        <v>2.9340000000000002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155.35812999999999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155.35812999999999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2024-11-14T06:28:42Z</cp:lastPrinted>
  <dcterms:created xsi:type="dcterms:W3CDTF">2014-07-11T13:42:12Z</dcterms:created>
  <dcterms:modified xsi:type="dcterms:W3CDTF">2024-11-14T06:31:19Z</dcterms:modified>
</cp:coreProperties>
</file>