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<sst xmlns="http://schemas.openxmlformats.org/spreadsheetml/2006/main" count="286" uniqueCount="68">
  <si>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</si>
  <si>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</si>
  <si>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</si>
  <si>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</si>
  <si>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</si>
  <si>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</si>
  <si>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</si>
  <si>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</si>
  <si>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</si>
  <si>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</si>
  <si>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</si>
  <si>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</si>
  <si>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</si>
  <si>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</si>
  <si>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</si>
  <si>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</si>
  <si>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</si>
  <si>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</si>
  <si>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</si>
  <si>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</si>
  <si>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</si>
  <si>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</si>
  <si>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</si>
  <si>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</si>
  <si>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</si>
  <si>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</si>
  <si>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</si>
  <si>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</si>
  <si>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</si>
  <si>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</si>
  <si>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</si>
  <si>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</si>
  <si>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</si>
  <si>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</si>
  <si>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</si>
  <si>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</si>
  <si>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</si>
  <si>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</si>
  <si>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</si>
  <si>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</si>
  <si>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</si>
  <si>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</si>
  <si>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</si>
  <si>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</si>
  <si>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</si>
  <si>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</si>
  <si>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</si>
  <si>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</si>
  <si>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</si>
  <si>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</si>
  <si>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</si>
  <si>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</si>
  <si>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</si>
  <si>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</si>
  <si>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</si>
  <si>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</si>
  <si>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какао</t>
  </si>
  <si>
    <t>изюи</t>
  </si>
  <si>
    <t>мол сгущ</t>
  </si>
  <si>
    <t>лим кт</t>
  </si>
  <si>
    <t>каша гречневая</t>
  </si>
  <si>
    <t>какао с молоком</t>
  </si>
  <si>
    <t>суп крест со смет</t>
  </si>
  <si>
    <t>свёкла тушёная</t>
  </si>
  <si>
    <t>котлета мясная</t>
  </si>
  <si>
    <t>пряник</t>
  </si>
  <si>
    <t>кефир</t>
  </si>
  <si>
    <t>греча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</si>
</sst>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topLeftCell="B1" zoomScale="87" zoomScaleNormal="80" zoomScaleSheetLayoutView="87" workbookViewId="0">
      <selection activeCell="O8" sqref="O8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55</v>
      </c>
      <c r="AF2" s="91" t="s">
        <v>65</v>
      </c>
      <c r="AG2" s="91" t="s">
        <v>66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0.14000000000000001</v>
      </c>
      <c r="C3" s="106" t="s">
        <v>60</v>
      </c>
      <c r="D3" s="16"/>
      <c r="E3" s="16">
        <v>2E-3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1.4E-2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63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0.09</v>
      </c>
      <c r="C14" s="107" t="s">
        <v>64</v>
      </c>
      <c r="D14" s="16">
        <v>3.3000000000000002E-2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0.04</v>
      </c>
      <c r="C18" s="107" t="s">
        <v>65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0.20599999999999999</v>
      </c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0.20299999999999999</v>
      </c>
      <c r="E21" s="27">
        <f t="shared" ref="E21:AJ21" si="0">SUM(E3:E20)</f>
        <v>2.1999999999999999E-2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1.4E-2</v>
      </c>
      <c r="W21" s="27">
        <f t="shared" si="0"/>
        <v>7.4999999999999997E-2</v>
      </c>
      <c r="X21" s="27"/>
      <c r="Y21" s="27">
        <f t="shared" si="0"/>
        <v>5.0000000000000001E-3</v>
      </c>
      <c r="Z21" s="27">
        <f t="shared" si="0"/>
        <v>0.01</v>
      </c>
      <c r="AA21" s="27">
        <f t="shared" si="0"/>
        <v>0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0.04</v>
      </c>
      <c r="AG21" s="27">
        <f t="shared" si="0"/>
        <v>0.20599999999999999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12.382999999999999</v>
      </c>
      <c r="E22" s="76">
        <f>E21*$D27</f>
        <v>1.3419999999999999</v>
      </c>
      <c r="F22" s="76">
        <f>F21*$D27</f>
        <v>1.2200000000000002</v>
      </c>
      <c r="G22" s="76">
        <f t="shared" ref="G22:AE22" si="1">G21*$D27</f>
        <v>0.183</v>
      </c>
      <c r="H22" s="76">
        <f>H21*$D27</f>
        <v>4.0870000000000006</v>
      </c>
      <c r="I22" s="76">
        <f>I21*$D27</f>
        <v>2.2569999999999997</v>
      </c>
      <c r="J22" s="76">
        <f>J21*$D27</f>
        <v>3.0500000000000003</v>
      </c>
      <c r="K22" s="76">
        <f>K21*$D27</f>
        <v>0.122</v>
      </c>
      <c r="L22" s="76">
        <f t="shared" si="1"/>
        <v>1.464</v>
      </c>
      <c r="M22" s="76">
        <f t="shared" si="1"/>
        <v>0.54899999999999993</v>
      </c>
      <c r="N22" s="76">
        <f t="shared" si="1"/>
        <v>0.54899999999999993</v>
      </c>
      <c r="O22" s="76">
        <f t="shared" si="1"/>
        <v>1.647</v>
      </c>
      <c r="P22" s="76">
        <f>P21*$D27</f>
        <v>6.3439999999999994</v>
      </c>
      <c r="Q22" s="76">
        <f t="shared" si="1"/>
        <v>9.15</v>
      </c>
      <c r="R22" s="76">
        <f t="shared" si="1"/>
        <v>0.48799999999999999</v>
      </c>
      <c r="S22" s="125">
        <f t="shared" si="1"/>
        <v>0</v>
      </c>
      <c r="T22" s="76">
        <f t="shared" si="1"/>
        <v>0</v>
      </c>
      <c r="U22" s="76">
        <f t="shared" si="1"/>
        <v>0.30499999999999999</v>
      </c>
      <c r="V22" s="76">
        <f t="shared" si="1"/>
        <v>0.85399999999999998</v>
      </c>
      <c r="W22" s="76">
        <f t="shared" si="1"/>
        <v>4.5750000000000002</v>
      </c>
      <c r="X22" s="76"/>
      <c r="Y22" s="76">
        <f t="shared" si="1"/>
        <v>0.30499999999999999</v>
      </c>
      <c r="Z22" s="76">
        <f t="shared" si="1"/>
        <v>0.61</v>
      </c>
      <c r="AA22" s="76">
        <f t="shared" si="1"/>
        <v>0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0.42699999999999999</v>
      </c>
      <c r="AF22" s="76">
        <v>2.41</v>
      </c>
      <c r="AG22" s="76">
        <v>11.1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116</v>
      </c>
      <c r="H23" s="30">
        <v>100</v>
      </c>
      <c r="I23" s="30">
        <v>57.65</v>
      </c>
      <c r="J23" s="30">
        <v>61.1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208.4</v>
      </c>
      <c r="AE23" s="101">
        <v>52.1</v>
      </c>
      <c r="AF23" s="3">
        <v>164</v>
      </c>
      <c r="AG23" s="3">
        <v>76.400000000000006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1191.2446</v>
      </c>
      <c r="E24" s="32">
        <f t="shared" ref="E24:AJ24" si="2">E22*E23</f>
        <v>93.939999999999984</v>
      </c>
      <c r="F24" s="32">
        <f t="shared" si="2"/>
        <v>894.74800000000016</v>
      </c>
      <c r="G24" s="32">
        <f t="shared" si="2"/>
        <v>21.227999999999998</v>
      </c>
      <c r="H24" s="32">
        <f t="shared" si="2"/>
        <v>408.70000000000005</v>
      </c>
      <c r="I24" s="32">
        <f t="shared" si="2"/>
        <v>130.11604999999997</v>
      </c>
      <c r="J24" s="32">
        <f t="shared" si="2"/>
        <v>186.35500000000002</v>
      </c>
      <c r="K24" s="32">
        <f t="shared" si="2"/>
        <v>34.169759999999997</v>
      </c>
      <c r="L24" s="32">
        <f t="shared" si="2"/>
        <v>53.7288</v>
      </c>
      <c r="M24" s="32">
        <f t="shared" si="2"/>
        <v>20.038499999999999</v>
      </c>
      <c r="N24" s="32">
        <f t="shared" si="2"/>
        <v>22.014899999999997</v>
      </c>
      <c r="O24" s="32">
        <f t="shared" si="2"/>
        <v>59.621400000000008</v>
      </c>
      <c r="P24" s="32">
        <f t="shared" si="2"/>
        <v>3194.8383999999996</v>
      </c>
      <c r="Q24" s="32">
        <f t="shared" si="2"/>
        <v>347.7</v>
      </c>
      <c r="R24" s="32">
        <f t="shared" si="2"/>
        <v>67.539200000000008</v>
      </c>
      <c r="S24" s="32">
        <v>0.98</v>
      </c>
      <c r="T24" s="32">
        <f t="shared" si="2"/>
        <v>0</v>
      </c>
      <c r="U24" s="32">
        <f t="shared" si="2"/>
        <v>4.0869999999999997</v>
      </c>
      <c r="V24" s="32">
        <f t="shared" si="2"/>
        <v>214.61019999999999</v>
      </c>
      <c r="W24" s="32">
        <f t="shared" si="2"/>
        <v>577.82249999999999</v>
      </c>
      <c r="X24" s="32">
        <f t="shared" si="2"/>
        <v>0</v>
      </c>
      <c r="Y24" s="32">
        <f t="shared" si="2"/>
        <v>11.9255</v>
      </c>
      <c r="Z24" s="32">
        <f t="shared" si="2"/>
        <v>334.76799999999997</v>
      </c>
      <c r="AA24" s="32">
        <f t="shared" si="2"/>
        <v>0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22.246700000000001</v>
      </c>
      <c r="AF24" s="32">
        <f t="shared" si="2"/>
        <v>395.24</v>
      </c>
      <c r="AG24" s="32">
        <f t="shared" si="2"/>
        <v>848.04000000000008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9135.702510000001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149.76561491803281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O9" sqref="O9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55</v>
      </c>
      <c r="AF2" s="117" t="s">
        <v>65</v>
      </c>
      <c r="AG2" s="117" t="s">
        <v>66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0.14000000000000001</v>
      </c>
      <c r="C3" s="106" t="s">
        <v>60</v>
      </c>
      <c r="D3" s="16"/>
      <c r="E3" s="16">
        <v>2E-3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63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0.09</v>
      </c>
      <c r="C14" s="107" t="s">
        <v>64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0.04</v>
      </c>
      <c r="C18" s="107" t="s">
        <v>65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66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0.18999999999999997</v>
      </c>
      <c r="E21" s="110">
        <f t="shared" ref="E21:AJ21" si="0">SUM(E3:E20)</f>
        <v>2.1999999999999999E-2</v>
      </c>
      <c r="F21" s="110">
        <f t="shared" si="0"/>
        <v>2.0000000000000004E-2</v>
      </c>
      <c r="G21" s="110">
        <f t="shared" si="0"/>
        <v>3.0000000000000001E-3</v>
      </c>
      <c r="H21" s="110">
        <f t="shared" si="0"/>
        <v>6.7000000000000004E-2</v>
      </c>
      <c r="I21" s="110">
        <f t="shared" si="0"/>
        <v>3.6999999999999998E-2</v>
      </c>
      <c r="J21" s="110">
        <f t="shared" si="0"/>
        <v>0.05</v>
      </c>
      <c r="K21" s="110">
        <f t="shared" si="0"/>
        <v>2E-3</v>
      </c>
      <c r="L21" s="110">
        <f t="shared" si="0"/>
        <v>2.4E-2</v>
      </c>
      <c r="M21" s="110">
        <f t="shared" si="0"/>
        <v>8.9999999999999993E-3</v>
      </c>
      <c r="N21" s="110">
        <f t="shared" si="0"/>
        <v>8.9999999999999993E-3</v>
      </c>
      <c r="O21" s="110">
        <f t="shared" si="0"/>
        <v>2.7E-2</v>
      </c>
      <c r="P21" s="110">
        <f t="shared" si="0"/>
        <v>0.104</v>
      </c>
      <c r="Q21" s="110">
        <f t="shared" si="0"/>
        <v>0.15</v>
      </c>
      <c r="R21" s="110">
        <f t="shared" si="0"/>
        <v>8.0000000000000002E-3</v>
      </c>
      <c r="S21" s="110">
        <f t="shared" si="0"/>
        <v>0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5.0000000000000001E-3</v>
      </c>
      <c r="Z21" s="110">
        <f t="shared" si="0"/>
        <v>0.01</v>
      </c>
      <c r="AA21" s="110">
        <f t="shared" si="0"/>
        <v>0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0.18999999999999997</v>
      </c>
      <c r="E22" s="112">
        <f>E21*$D27</f>
        <v>2.1999999999999999E-2</v>
      </c>
      <c r="F22" s="112">
        <f>F21*$D27</f>
        <v>2.0000000000000004E-2</v>
      </c>
      <c r="G22" s="118">
        <f t="shared" ref="G22:U22" si="1">G21*$D27</f>
        <v>3.0000000000000001E-3</v>
      </c>
      <c r="H22" s="112">
        <f>H21*$D27</f>
        <v>6.7000000000000004E-2</v>
      </c>
      <c r="I22" s="112">
        <f>I21*$D27</f>
        <v>3.6999999999999998E-2</v>
      </c>
      <c r="J22" s="112">
        <f>J21*$D27</f>
        <v>0.05</v>
      </c>
      <c r="K22" s="118">
        <f>K21*$D27</f>
        <v>2E-3</v>
      </c>
      <c r="L22" s="112">
        <f t="shared" si="1"/>
        <v>2.4E-2</v>
      </c>
      <c r="M22" s="112">
        <f t="shared" si="1"/>
        <v>8.9999999999999993E-3</v>
      </c>
      <c r="N22" s="112">
        <f t="shared" si="1"/>
        <v>8.9999999999999993E-3</v>
      </c>
      <c r="O22" s="112">
        <f t="shared" si="1"/>
        <v>2.7E-2</v>
      </c>
      <c r="P22" s="112">
        <f>P21*$D27</f>
        <v>0.104</v>
      </c>
      <c r="Q22" s="112">
        <f t="shared" si="1"/>
        <v>0.15</v>
      </c>
      <c r="R22" s="112">
        <f t="shared" si="1"/>
        <v>8.0000000000000002E-3</v>
      </c>
      <c r="S22" s="113">
        <f>S21*$D27</f>
        <v>0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5.0000000000000001E-3</v>
      </c>
      <c r="Z22" s="112">
        <f>Z21*D27</f>
        <v>0.01</v>
      </c>
      <c r="AA22" s="112">
        <f>AA21*$D27</f>
        <v>0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0.04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61.1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52.1</v>
      </c>
      <c r="AF23" s="55">
        <v>164</v>
      </c>
      <c r="AG23" s="55">
        <v>76.400000000000006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18.277999999999999</v>
      </c>
      <c r="E24" s="116">
        <f t="shared" ref="E24:AJ24" si="3">E22*E23</f>
        <v>1.5135999999999998</v>
      </c>
      <c r="F24" s="116">
        <f t="shared" si="3"/>
        <v>14.668000000000003</v>
      </c>
      <c r="G24" s="116">
        <f t="shared" si="3"/>
        <v>0.34470000000000001</v>
      </c>
      <c r="H24" s="116">
        <f t="shared" si="3"/>
        <v>6.7</v>
      </c>
      <c r="I24" s="116">
        <f t="shared" si="3"/>
        <v>2.1330499999999999</v>
      </c>
      <c r="J24" s="116">
        <f t="shared" si="3"/>
        <v>3.0550000000000002</v>
      </c>
      <c r="K24" s="116">
        <f t="shared" si="3"/>
        <v>0.56015999999999999</v>
      </c>
      <c r="L24" s="116">
        <f t="shared" si="3"/>
        <v>0.88080000000000014</v>
      </c>
      <c r="M24" s="116">
        <f t="shared" si="3"/>
        <v>0.32849999999999996</v>
      </c>
      <c r="N24" s="116">
        <f t="shared" si="3"/>
        <v>0.3609</v>
      </c>
      <c r="O24" s="116">
        <f t="shared" si="3"/>
        <v>0.97740000000000005</v>
      </c>
      <c r="P24" s="123">
        <f t="shared" si="3"/>
        <v>52.374400000000001</v>
      </c>
      <c r="Q24" s="116">
        <f t="shared" si="3"/>
        <v>5.7</v>
      </c>
      <c r="R24" s="116">
        <f t="shared" si="3"/>
        <v>1.1160000000000001</v>
      </c>
      <c r="S24" s="116">
        <f t="shared" si="3"/>
        <v>0</v>
      </c>
      <c r="T24" s="116">
        <f t="shared" si="3"/>
        <v>0</v>
      </c>
      <c r="U24" s="116">
        <f t="shared" si="3"/>
        <v>6.8000000000000005E-2</v>
      </c>
      <c r="V24" s="116">
        <f t="shared" si="3"/>
        <v>2.5130000000000003</v>
      </c>
      <c r="W24" s="116">
        <f t="shared" si="3"/>
        <v>9.4725000000000001</v>
      </c>
      <c r="X24" s="116">
        <f t="shared" si="3"/>
        <v>0</v>
      </c>
      <c r="Y24" s="116">
        <f t="shared" si="3"/>
        <v>0.19550000000000001</v>
      </c>
      <c r="Z24" s="116">
        <f t="shared" si="3"/>
        <v>5.4879999999999995</v>
      </c>
      <c r="AA24" s="116">
        <f t="shared" si="3"/>
        <v>0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0.36470000000000002</v>
      </c>
      <c r="AF24" s="116">
        <f t="shared" si="3"/>
        <v>6.5600000000000005</v>
      </c>
      <c r="AG24" s="116">
        <f t="shared" si="3"/>
        <v>17.190000000000001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150.84220999999999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150.84220999999999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13" sqref="Q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55</v>
      </c>
      <c r="AE2" s="100" t="s">
        <v>65</v>
      </c>
      <c r="AF2" s="91" t="s">
        <v>66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52" t="s">
        <v>50</v>
      </c>
      <c r="B3" s="55">
        <v>0.1</v>
      </c>
      <c r="C3" t="s">
        <v>60</v>
      </c>
      <c r="D3" s="16"/>
      <c r="E3" s="16">
        <v>3.0000000000000001E-3</v>
      </c>
      <c r="F3" s="16">
        <v>3.0000000000000001E-3</v>
      </c>
      <c r="G3" s="16"/>
      <c r="H3" s="16"/>
      <c r="I3" s="16"/>
      <c r="J3" s="16">
        <v>3.5000000000000003E-2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61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/>
      <c r="C11" s="10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0.14000000000000001</v>
      </c>
      <c r="C13" s="108" t="s">
        <v>63</v>
      </c>
      <c r="D13" s="16">
        <v>0.03</v>
      </c>
      <c r="E13" s="16"/>
      <c r="F13" s="16">
        <v>4.0000000000000001E-3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0.13100000000000001</v>
      </c>
      <c r="R13" s="16"/>
      <c r="S13" s="68"/>
      <c r="T13" s="71"/>
      <c r="U13" s="74"/>
      <c r="V13" s="16"/>
      <c r="W13" s="16"/>
      <c r="X13" s="16">
        <v>4.0000000000000001E-3</v>
      </c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64</v>
      </c>
      <c r="D14" s="16">
        <v>1.7999999999999999E-2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8.1000000000000003E-2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0.03</v>
      </c>
      <c r="C18" s="108" t="s">
        <v>65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/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>
        <v>0.03</v>
      </c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0.185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0.123</v>
      </c>
      <c r="E21" s="92">
        <f t="shared" ref="E21:AJ21" si="0">SUM(E3:E20)</f>
        <v>0.02</v>
      </c>
      <c r="F21" s="92">
        <f t="shared" si="0"/>
        <v>1.6E-2</v>
      </c>
      <c r="G21" s="92">
        <f t="shared" si="0"/>
        <v>3.0000000000000001E-3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3.5000000000000003E-2</v>
      </c>
      <c r="K21" s="92">
        <f t="shared" si="0"/>
        <v>2E-3</v>
      </c>
      <c r="L21" s="92">
        <f t="shared" si="0"/>
        <v>2.4E-2</v>
      </c>
      <c r="M21" s="92">
        <f>SUM(M3:M20)</f>
        <v>8.9999999999999993E-3</v>
      </c>
      <c r="N21" s="92">
        <f>SUM(N3:N20)</f>
        <v>8.9999999999999993E-3</v>
      </c>
      <c r="O21" s="92">
        <f t="shared" si="0"/>
        <v>2.7E-2</v>
      </c>
      <c r="P21" s="92">
        <f t="shared" si="0"/>
        <v>8.1000000000000003E-2</v>
      </c>
      <c r="Q21" s="92">
        <f t="shared" si="0"/>
        <v>0.13100000000000001</v>
      </c>
      <c r="R21" s="92">
        <f t="shared" si="0"/>
        <v>6.0000000000000001E-3</v>
      </c>
      <c r="S21" s="92">
        <f t="shared" si="0"/>
        <v>0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7.0999999999999994E-2</v>
      </c>
      <c r="X21" s="92">
        <f t="shared" si="0"/>
        <v>4.0000000000000001E-3</v>
      </c>
      <c r="Y21" s="92">
        <f t="shared" si="0"/>
        <v>0.01</v>
      </c>
      <c r="Z21" s="92">
        <f t="shared" si="0"/>
        <v>0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7.0000000000000001E-3</v>
      </c>
      <c r="AE21" s="92">
        <f t="shared" si="0"/>
        <v>0.03</v>
      </c>
      <c r="AF21" s="92">
        <f t="shared" si="0"/>
        <v>0.185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1.599</v>
      </c>
      <c r="E22" s="93">
        <f>E21*$D27</f>
        <v>0.26</v>
      </c>
      <c r="F22" s="93">
        <f>F21*$D27</f>
        <v>0.20800000000000002</v>
      </c>
      <c r="G22" s="93">
        <f t="shared" ref="G22:Q22" si="1">G21*$D27</f>
        <v>3.9E-2</v>
      </c>
      <c r="H22" s="93">
        <f>H21*$D27</f>
        <v>0.68899999999999983</v>
      </c>
      <c r="I22" s="93">
        <f>I21*$D27</f>
        <v>0.39</v>
      </c>
      <c r="J22" s="93">
        <f t="shared" si="1"/>
        <v>0.45500000000000007</v>
      </c>
      <c r="K22" s="94">
        <f>K21*$D27</f>
        <v>2.6000000000000002E-2</v>
      </c>
      <c r="L22" s="93">
        <f t="shared" si="1"/>
        <v>0.312</v>
      </c>
      <c r="M22" s="93">
        <f t="shared" si="1"/>
        <v>0.11699999999999999</v>
      </c>
      <c r="N22" s="93">
        <f t="shared" si="1"/>
        <v>0.11699999999999999</v>
      </c>
      <c r="O22" s="93">
        <f t="shared" si="1"/>
        <v>0.35099999999999998</v>
      </c>
      <c r="P22" s="93">
        <f>P21*$D27</f>
        <v>1.0529999999999999</v>
      </c>
      <c r="Q22" s="93">
        <f t="shared" si="1"/>
        <v>1.7030000000000001</v>
      </c>
      <c r="R22" s="93">
        <f>R21*$D27</f>
        <v>7.8E-2</v>
      </c>
      <c r="S22" s="95">
        <f>S21*$D27</f>
        <v>0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0.10400000000000001</v>
      </c>
      <c r="W22" s="93">
        <f t="shared" si="2"/>
        <v>0.92299999999999993</v>
      </c>
      <c r="X22" s="93">
        <f t="shared" si="2"/>
        <v>5.2000000000000005E-2</v>
      </c>
      <c r="Y22" s="93">
        <f t="shared" si="2"/>
        <v>0.13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0.39</v>
      </c>
      <c r="AF22" s="93">
        <f t="shared" ref="AF22" si="5">AF21*$D27</f>
        <v>2.4049999999999998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116</v>
      </c>
      <c r="H23" s="66">
        <v>100</v>
      </c>
      <c r="I23" s="66">
        <v>57.65</v>
      </c>
      <c r="J23" s="66">
        <v>61.1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208.4</v>
      </c>
      <c r="AD23" s="66">
        <v>52.1</v>
      </c>
      <c r="AE23" s="103">
        <v>164</v>
      </c>
      <c r="AF23" s="99">
        <v>76.400000000000006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153.82380000000001</v>
      </c>
      <c r="E24" s="98">
        <f t="shared" ref="E24:AJ24" si="10">E22*E23</f>
        <v>18.2</v>
      </c>
      <c r="F24" s="98">
        <f t="shared" si="10"/>
        <v>152.5472</v>
      </c>
      <c r="G24" s="98">
        <f t="shared" si="10"/>
        <v>4.524</v>
      </c>
      <c r="H24" s="98">
        <f t="shared" si="10"/>
        <v>68.899999999999977</v>
      </c>
      <c r="I24" s="98">
        <f t="shared" si="10"/>
        <v>22.483499999999999</v>
      </c>
      <c r="J24" s="98">
        <f t="shared" si="10"/>
        <v>27.800500000000007</v>
      </c>
      <c r="K24" s="98">
        <f t="shared" si="10"/>
        <v>7.2820800000000006</v>
      </c>
      <c r="L24" s="98">
        <f t="shared" si="10"/>
        <v>11.4504</v>
      </c>
      <c r="M24" s="98">
        <f t="shared" si="10"/>
        <v>4.2705000000000002</v>
      </c>
      <c r="N24" s="98">
        <f t="shared" si="10"/>
        <v>4.6917</v>
      </c>
      <c r="O24" s="98">
        <f t="shared" si="10"/>
        <v>12.706200000000001</v>
      </c>
      <c r="P24" s="98">
        <f t="shared" si="10"/>
        <v>530.29079999999999</v>
      </c>
      <c r="Q24" s="98">
        <f t="shared" si="10"/>
        <v>64.713999999999999</v>
      </c>
      <c r="R24" s="98">
        <f t="shared" si="10"/>
        <v>10.795200000000001</v>
      </c>
      <c r="S24" s="98">
        <f t="shared" si="10"/>
        <v>0</v>
      </c>
      <c r="T24" s="98">
        <f t="shared" si="10"/>
        <v>0</v>
      </c>
      <c r="U24" s="98">
        <f t="shared" si="10"/>
        <v>0.34840000000000004</v>
      </c>
      <c r="V24" s="98">
        <f t="shared" si="10"/>
        <v>26.135200000000005</v>
      </c>
      <c r="W24" s="98">
        <f t="shared" si="10"/>
        <v>116.57489999999999</v>
      </c>
      <c r="X24" s="98">
        <f t="shared" si="10"/>
        <v>2.0332000000000003</v>
      </c>
      <c r="Y24" s="98">
        <f t="shared" si="10"/>
        <v>71.343999999999994</v>
      </c>
      <c r="Z24" s="98">
        <f t="shared" si="10"/>
        <v>0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4.7411000000000003</v>
      </c>
      <c r="AE24" s="98">
        <f t="shared" si="10"/>
        <v>63.96</v>
      </c>
      <c r="AF24" s="98">
        <f t="shared" si="10"/>
        <v>183.74199999999999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1563.3586800000003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120.25836000000002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AF23" sqref="AF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55</v>
      </c>
      <c r="AD2" s="121" t="s">
        <v>65</v>
      </c>
      <c r="AE2" s="121" t="s">
        <v>53</v>
      </c>
      <c r="AF2" s="121" t="s">
        <v>66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0.14000000000000001</v>
      </c>
      <c r="C3" s="106" t="s">
        <v>60</v>
      </c>
      <c r="D3" s="16"/>
      <c r="E3" s="16">
        <v>2E-3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61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63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16">
        <v>5.0000000000000001E-3</v>
      </c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0.09</v>
      </c>
      <c r="C14" s="107" t="s">
        <v>64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0.04</v>
      </c>
      <c r="C18" s="107" t="s">
        <v>65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>
        <v>0.04</v>
      </c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0.18999999999999997</v>
      </c>
      <c r="E21" s="27">
        <f t="shared" ref="E21:AI21" si="0">SUM(E3:E20)</f>
        <v>2.1999999999999999E-2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5.0000000000000001E-3</v>
      </c>
      <c r="Y21" s="27">
        <f t="shared" si="0"/>
        <v>0.01</v>
      </c>
      <c r="Z21" s="27">
        <f t="shared" si="0"/>
        <v>0</v>
      </c>
      <c r="AA21" s="27">
        <f t="shared" si="0"/>
        <v>0</v>
      </c>
      <c r="AB21" s="27">
        <f t="shared" si="0"/>
        <v>0</v>
      </c>
      <c r="AC21" s="27">
        <f t="shared" si="0"/>
        <v>7.0000000000000001E-3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0.18999999999999997</v>
      </c>
      <c r="E22" s="76">
        <f t="shared" ref="E22:AI22" si="1">E21*$D27</f>
        <v>2.1999999999999999E-2</v>
      </c>
      <c r="F22" s="76">
        <f t="shared" si="1"/>
        <v>2.0000000000000004E-2</v>
      </c>
      <c r="G22" s="76">
        <f t="shared" si="1"/>
        <v>3.0000000000000001E-3</v>
      </c>
      <c r="H22" s="76">
        <f t="shared" si="1"/>
        <v>6.7000000000000004E-2</v>
      </c>
      <c r="I22" s="76">
        <f t="shared" si="1"/>
        <v>3.6999999999999998E-2</v>
      </c>
      <c r="J22" s="76">
        <f t="shared" si="1"/>
        <v>0.05</v>
      </c>
      <c r="K22" s="122">
        <f t="shared" si="1"/>
        <v>2E-3</v>
      </c>
      <c r="L22" s="76">
        <f t="shared" si="1"/>
        <v>2.4E-2</v>
      </c>
      <c r="M22" s="76">
        <f t="shared" si="1"/>
        <v>8.9999999999999993E-3</v>
      </c>
      <c r="N22" s="76">
        <f t="shared" si="1"/>
        <v>8.9999999999999993E-3</v>
      </c>
      <c r="O22" s="76">
        <f t="shared" si="1"/>
        <v>2.7E-2</v>
      </c>
      <c r="P22" s="76">
        <f t="shared" si="1"/>
        <v>0.104</v>
      </c>
      <c r="Q22" s="76">
        <f t="shared" si="1"/>
        <v>0.15</v>
      </c>
      <c r="R22" s="122">
        <f t="shared" si="1"/>
        <v>8.0000000000000002E-3</v>
      </c>
      <c r="S22" s="44">
        <f t="shared" si="1"/>
        <v>0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5.0000000000000001E-3</v>
      </c>
      <c r="Y22" s="76">
        <f t="shared" si="1"/>
        <v>0.01</v>
      </c>
      <c r="Z22" s="76">
        <f t="shared" si="1"/>
        <v>0</v>
      </c>
      <c r="AA22" s="122">
        <f t="shared" si="1"/>
        <v>0</v>
      </c>
      <c r="AB22" s="76">
        <f t="shared" si="1"/>
        <v>0</v>
      </c>
      <c r="AC22" s="122">
        <f t="shared" si="1"/>
        <v>7.0000000000000001E-3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116</v>
      </c>
      <c r="H23" s="30">
        <v>100</v>
      </c>
      <c r="I23" s="30">
        <v>57.65</v>
      </c>
      <c r="J23" s="30">
        <v>61.1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52.1</v>
      </c>
      <c r="AD23" s="101">
        <v>164</v>
      </c>
      <c r="AE23" s="3">
        <v>211.9</v>
      </c>
      <c r="AF23" s="3">
        <v>76.400000000000006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18.277999999999999</v>
      </c>
      <c r="E24" s="32">
        <f t="shared" ref="E24:AI24" si="2">E22*E23</f>
        <v>1.5135999999999998</v>
      </c>
      <c r="F24" s="32">
        <f t="shared" si="2"/>
        <v>14.668000000000003</v>
      </c>
      <c r="G24" s="32">
        <f t="shared" si="2"/>
        <v>0.34800000000000003</v>
      </c>
      <c r="H24" s="32">
        <f t="shared" si="2"/>
        <v>6.7</v>
      </c>
      <c r="I24" s="32">
        <f t="shared" si="2"/>
        <v>2.1330499999999999</v>
      </c>
      <c r="J24" s="32">
        <f t="shared" si="2"/>
        <v>3.0550000000000002</v>
      </c>
      <c r="K24" s="32">
        <f t="shared" si="2"/>
        <v>0.56015999999999999</v>
      </c>
      <c r="L24" s="32">
        <f t="shared" si="2"/>
        <v>0.88080000000000014</v>
      </c>
      <c r="M24" s="32">
        <f t="shared" si="2"/>
        <v>0.32849999999999996</v>
      </c>
      <c r="N24" s="32">
        <f t="shared" si="2"/>
        <v>0.3609</v>
      </c>
      <c r="O24" s="32">
        <f t="shared" si="2"/>
        <v>0.97740000000000005</v>
      </c>
      <c r="P24" s="32">
        <f t="shared" si="2"/>
        <v>52.374400000000001</v>
      </c>
      <c r="Q24" s="32">
        <f t="shared" si="2"/>
        <v>5.7</v>
      </c>
      <c r="R24" s="32">
        <f t="shared" si="2"/>
        <v>1.1272</v>
      </c>
      <c r="S24" s="32">
        <f t="shared" si="2"/>
        <v>0</v>
      </c>
      <c r="T24" s="32">
        <f t="shared" si="2"/>
        <v>0</v>
      </c>
      <c r="U24" s="32">
        <f t="shared" si="2"/>
        <v>6.8000000000000005E-2</v>
      </c>
      <c r="V24" s="32">
        <f t="shared" si="2"/>
        <v>2.5130000000000003</v>
      </c>
      <c r="W24" s="32">
        <f t="shared" si="2"/>
        <v>9.4725000000000001</v>
      </c>
      <c r="X24" s="32">
        <f t="shared" si="2"/>
        <v>0.19550000000000001</v>
      </c>
      <c r="Y24" s="32">
        <f t="shared" si="2"/>
        <v>5.4879999999999995</v>
      </c>
      <c r="Z24" s="32">
        <f t="shared" si="2"/>
        <v>0</v>
      </c>
      <c r="AA24" s="32">
        <f t="shared" si="2"/>
        <v>0</v>
      </c>
      <c r="AB24" s="32">
        <f t="shared" si="2"/>
        <v>0</v>
      </c>
      <c r="AC24" s="32">
        <f t="shared" si="2"/>
        <v>0.36470000000000002</v>
      </c>
      <c r="AD24" s="32">
        <f t="shared" si="2"/>
        <v>6.5600000000000005</v>
      </c>
      <c r="AE24" s="32">
        <f t="shared" si="2"/>
        <v>0</v>
      </c>
      <c r="AF24" s="32">
        <f t="shared" si="2"/>
        <v>17.190000000000001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150.85670999999999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150.85670999999999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2024-11-07T07:45:05Z</cp:lastPrinted>
  <dcterms:created xsi:type="dcterms:W3CDTF">2014-07-11T13:42:12Z</dcterms:created>
  <dcterms:modified xsi:type="dcterms:W3CDTF">2024-11-07T07:49:18Z</dcterms:modified>
</cp:coreProperties>
</file>