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<sst xmlns="http://schemas.openxmlformats.org/spreadsheetml/2006/main" count="290" uniqueCount="71">
  <si>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</si>
  <si>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</si>
  <si>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</si>
  <si>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</si>
  <si>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</si>
  <si>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</si>
  <si>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</si>
  <si>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</si>
  <si>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</si>
  <si>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</si>
  <si>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</si>
  <si>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</si>
  <si>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</si>
  <si>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</si>
  <si>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</si>
  <si>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</si>
  <si>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</si>
  <si>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</si>
  <si>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</si>
  <si>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</si>
  <si>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</si>
  <si>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</si>
  <si>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</si>
  <si>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</si>
  <si>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</si>
  <si>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</si>
  <si>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</si>
  <si>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</si>
  <si>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</si>
  <si>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</si>
  <si>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</si>
  <si>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</si>
  <si>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</si>
  <si>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</si>
  <si>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</si>
  <si>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</si>
  <si>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</si>
  <si>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</si>
  <si>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</si>
  <si>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</si>
  <si>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</si>
  <si>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</si>
  <si>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</si>
  <si>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</si>
  <si>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</si>
  <si>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</si>
  <si>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</si>
  <si>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</si>
  <si>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</si>
  <si>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</si>
  <si>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</si>
  <si>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</si>
  <si>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</si>
  <si>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</si>
  <si>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</si>
  <si>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</si>
  <si>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</si>
  <si>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</si>
  <si>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</si>
  <si>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</si>
  <si>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</si>
  <si>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</si>
  <si>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курица</t>
  </si>
  <si>
    <t>рис</t>
  </si>
  <si>
    <t>суп мол вермиш</t>
  </si>
  <si>
    <t>салат из св кап</t>
  </si>
  <si>
    <t>борщ с фас со смет</t>
  </si>
  <si>
    <t>жаркое по-дом</t>
  </si>
  <si>
    <t>запеканка рис с твор</t>
  </si>
  <si>
    <t>молоко сгущ</t>
  </si>
  <si>
    <t>фасоль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</si>
</sst>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G20" sqref="AG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63</v>
      </c>
      <c r="AF2" s="91" t="s">
        <v>70</v>
      </c>
      <c r="AG2" s="91" t="s">
        <v>60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2E-3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>
        <v>7.0000000000000001E-3</v>
      </c>
      <c r="AG12" s="102"/>
      <c r="AH12" s="102"/>
      <c r="AI12" s="102"/>
      <c r="AJ12" s="102"/>
    </row>
    <row r="13" spans="1:36" ht="15" customHeight="1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0.15</v>
      </c>
      <c r="C18" s="107" t="s">
        <v>68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/>
      <c r="AI18" s="102">
        <v>0.09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0.214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>
        <v>2.3E-2</v>
      </c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J21" si="0">SUM(E3:E20)</f>
        <v>0.04</v>
      </c>
      <c r="F21" s="27">
        <f t="shared" si="0"/>
        <v>1.8000000000000002E-2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0.224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1.2E-2</v>
      </c>
      <c r="W21" s="27">
        <f t="shared" si="0"/>
        <v>7.4999999999999997E-2</v>
      </c>
      <c r="X21" s="27"/>
      <c r="Y21" s="27">
        <f t="shared" si="0"/>
        <v>0</v>
      </c>
      <c r="Z21" s="27">
        <f t="shared" si="0"/>
        <v>1.2E-2</v>
      </c>
      <c r="AA21" s="27">
        <f t="shared" si="0"/>
        <v>0.214</v>
      </c>
      <c r="AB21" s="27">
        <f t="shared" si="0"/>
        <v>8.0000000000000002E-3</v>
      </c>
      <c r="AC21" s="27">
        <f t="shared" si="0"/>
        <v>0</v>
      </c>
      <c r="AD21" s="27">
        <f t="shared" si="0"/>
        <v>0</v>
      </c>
      <c r="AE21" s="27">
        <f t="shared" si="0"/>
        <v>2.5000000000000001E-2</v>
      </c>
      <c r="AF21" s="27">
        <f t="shared" si="0"/>
        <v>7.0000000000000001E-3</v>
      </c>
      <c r="AG21" s="27">
        <f t="shared" si="0"/>
        <v>2.3E-2</v>
      </c>
      <c r="AH21" s="27">
        <f t="shared" si="0"/>
        <v>0</v>
      </c>
      <c r="AI21" s="27">
        <f t="shared" si="0"/>
        <v>0.09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15.96</v>
      </c>
      <c r="E22" s="76">
        <f>E21*$D27</f>
        <v>2.4</v>
      </c>
      <c r="F22" s="76">
        <f>F21*$D27</f>
        <v>1.08</v>
      </c>
      <c r="G22" s="76">
        <f t="shared" ref="G22:AE22" si="1">G21*$D27</f>
        <v>0.48</v>
      </c>
      <c r="H22" s="76">
        <f>H21*$D27</f>
        <v>3</v>
      </c>
      <c r="I22" s="76">
        <f>I21*$D27</f>
        <v>2.2199999999999998</v>
      </c>
      <c r="J22" s="76">
        <f>J21*$D27</f>
        <v>0.89999999999999991</v>
      </c>
      <c r="K22" s="76">
        <f>K21*$D27</f>
        <v>0.12</v>
      </c>
      <c r="L22" s="76">
        <f t="shared" si="1"/>
        <v>13.44</v>
      </c>
      <c r="M22" s="76">
        <f t="shared" si="1"/>
        <v>1.44</v>
      </c>
      <c r="N22" s="76">
        <f t="shared" si="1"/>
        <v>1.02</v>
      </c>
      <c r="O22" s="76">
        <f t="shared" si="1"/>
        <v>3.5999999999999996</v>
      </c>
      <c r="P22" s="76">
        <f>P21*$D27</f>
        <v>7.1999999999999993</v>
      </c>
      <c r="Q22" s="76">
        <f t="shared" si="1"/>
        <v>2.1599999999999997</v>
      </c>
      <c r="R22" s="76">
        <f t="shared" si="1"/>
        <v>0.48</v>
      </c>
      <c r="S22" s="125">
        <f t="shared" si="1"/>
        <v>19.8</v>
      </c>
      <c r="T22" s="76">
        <f t="shared" si="1"/>
        <v>0</v>
      </c>
      <c r="U22" s="76">
        <f t="shared" si="1"/>
        <v>0.3</v>
      </c>
      <c r="V22" s="76">
        <f t="shared" si="1"/>
        <v>0.72</v>
      </c>
      <c r="W22" s="76">
        <f t="shared" si="1"/>
        <v>4.5</v>
      </c>
      <c r="X22" s="76"/>
      <c r="Y22" s="76">
        <f t="shared" si="1"/>
        <v>0</v>
      </c>
      <c r="Z22" s="76">
        <f t="shared" si="1"/>
        <v>0.72</v>
      </c>
      <c r="AA22" s="76">
        <f t="shared" si="1"/>
        <v>12.84</v>
      </c>
      <c r="AB22" s="76">
        <f t="shared" si="1"/>
        <v>0.48</v>
      </c>
      <c r="AC22" s="76">
        <f t="shared" si="1"/>
        <v>0</v>
      </c>
      <c r="AD22" s="76">
        <f t="shared" si="1"/>
        <v>0</v>
      </c>
      <c r="AE22" s="76">
        <f t="shared" si="1"/>
        <v>1.5</v>
      </c>
      <c r="AF22" s="76">
        <v>0.69</v>
      </c>
      <c r="AG22" s="76">
        <v>1.6</v>
      </c>
      <c r="AH22" s="76">
        <v>1</v>
      </c>
      <c r="AI22" s="76">
        <v>6.02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116</v>
      </c>
      <c r="H23" s="30">
        <v>100</v>
      </c>
      <c r="I23" s="30">
        <v>57.65</v>
      </c>
      <c r="J23" s="30">
        <v>61.3</v>
      </c>
      <c r="K23" s="30">
        <v>347.9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561.79999999999995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208.4</v>
      </c>
      <c r="AE23" s="101">
        <v>99</v>
      </c>
      <c r="AF23" s="3">
        <v>300</v>
      </c>
      <c r="AG23" s="3">
        <v>262.89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1535.3520000000001</v>
      </c>
      <c r="E24" s="32">
        <f t="shared" ref="E24:AJ24" si="2">E22*E23</f>
        <v>168</v>
      </c>
      <c r="F24" s="32">
        <f t="shared" si="2"/>
        <v>792.072</v>
      </c>
      <c r="G24" s="32">
        <f t="shared" si="2"/>
        <v>55.68</v>
      </c>
      <c r="H24" s="32">
        <f t="shared" si="2"/>
        <v>300</v>
      </c>
      <c r="I24" s="32">
        <f t="shared" si="2"/>
        <v>127.98299999999998</v>
      </c>
      <c r="J24" s="32">
        <f t="shared" si="2"/>
        <v>55.169999999999995</v>
      </c>
      <c r="K24" s="32">
        <f t="shared" si="2"/>
        <v>41.747999999999998</v>
      </c>
      <c r="L24" s="32">
        <f t="shared" si="2"/>
        <v>493.24800000000005</v>
      </c>
      <c r="M24" s="32">
        <f t="shared" si="2"/>
        <v>52.559999999999995</v>
      </c>
      <c r="N24" s="32">
        <f t="shared" si="2"/>
        <v>40.902000000000001</v>
      </c>
      <c r="O24" s="32">
        <f t="shared" si="2"/>
        <v>130.32</v>
      </c>
      <c r="P24" s="32">
        <f t="shared" si="2"/>
        <v>3625.9199999999996</v>
      </c>
      <c r="Q24" s="32">
        <f t="shared" si="2"/>
        <v>82.079999999999984</v>
      </c>
      <c r="R24" s="32">
        <f t="shared" si="2"/>
        <v>66.432000000000002</v>
      </c>
      <c r="S24" s="32">
        <v>0.98</v>
      </c>
      <c r="T24" s="32">
        <f t="shared" si="2"/>
        <v>0</v>
      </c>
      <c r="U24" s="32">
        <f t="shared" si="2"/>
        <v>4.0199999999999996</v>
      </c>
      <c r="V24" s="32">
        <f t="shared" si="2"/>
        <v>180.93600000000001</v>
      </c>
      <c r="W24" s="32">
        <f t="shared" si="2"/>
        <v>568.35</v>
      </c>
      <c r="X24" s="32">
        <f t="shared" si="2"/>
        <v>0</v>
      </c>
      <c r="Y24" s="32">
        <f t="shared" si="2"/>
        <v>0</v>
      </c>
      <c r="Z24" s="32">
        <f t="shared" si="2"/>
        <v>395.13599999999997</v>
      </c>
      <c r="AA24" s="32">
        <f t="shared" si="2"/>
        <v>860.28</v>
      </c>
      <c r="AB24" s="32">
        <f t="shared" si="2"/>
        <v>76.175999999999988</v>
      </c>
      <c r="AC24" s="32">
        <f t="shared" si="2"/>
        <v>0</v>
      </c>
      <c r="AD24" s="32">
        <f t="shared" si="2"/>
        <v>0</v>
      </c>
      <c r="AE24" s="32">
        <f t="shared" si="2"/>
        <v>148.5</v>
      </c>
      <c r="AF24" s="32">
        <f t="shared" si="2"/>
        <v>206.99999999999997</v>
      </c>
      <c r="AG24" s="32">
        <f t="shared" si="2"/>
        <v>420.62400000000002</v>
      </c>
      <c r="AH24" s="32">
        <f t="shared" si="2"/>
        <v>25</v>
      </c>
      <c r="AI24" s="32">
        <f t="shared" si="2"/>
        <v>1995.6299999999999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12450.098999999998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207.50164999999998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60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J8" sqref="J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63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2E-3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0.15</v>
      </c>
      <c r="C18" s="107" t="s">
        <v>68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>
        <v>0.09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0.26600000000000001</v>
      </c>
      <c r="E21" s="110">
        <f t="shared" ref="E21:AJ21" si="0">SUM(E3:E20)</f>
        <v>0.04</v>
      </c>
      <c r="F21" s="110">
        <f t="shared" si="0"/>
        <v>1.8000000000000002E-2</v>
      </c>
      <c r="G21" s="110">
        <f t="shared" si="0"/>
        <v>8.0000000000000002E-3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0.224</v>
      </c>
      <c r="M21" s="110">
        <f t="shared" si="0"/>
        <v>2.4E-2</v>
      </c>
      <c r="N21" s="110">
        <f t="shared" si="0"/>
        <v>1.7000000000000001E-2</v>
      </c>
      <c r="O21" s="110">
        <f t="shared" si="0"/>
        <v>0.06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1.4999999999999999E-2</v>
      </c>
      <c r="W21" s="110">
        <f t="shared" si="0"/>
        <v>7.4999999999999997E-2</v>
      </c>
      <c r="X21" s="110">
        <f t="shared" si="0"/>
        <v>0</v>
      </c>
      <c r="Y21" s="110">
        <f t="shared" si="0"/>
        <v>0</v>
      </c>
      <c r="Z21" s="110">
        <f t="shared" si="0"/>
        <v>0.01</v>
      </c>
      <c r="AA21" s="110">
        <f t="shared" si="0"/>
        <v>0.18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0.09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0.26600000000000001</v>
      </c>
      <c r="E22" s="112">
        <f>E21*$D27</f>
        <v>0.04</v>
      </c>
      <c r="F22" s="112">
        <f>F21*$D27</f>
        <v>1.8000000000000002E-2</v>
      </c>
      <c r="G22" s="118">
        <f t="shared" ref="G22:U22" si="1">G21*$D27</f>
        <v>8.0000000000000002E-3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0.224</v>
      </c>
      <c r="M22" s="112">
        <f t="shared" si="1"/>
        <v>2.4E-2</v>
      </c>
      <c r="N22" s="112">
        <f t="shared" si="1"/>
        <v>1.7000000000000001E-2</v>
      </c>
      <c r="O22" s="112">
        <f t="shared" si="1"/>
        <v>0.06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1.4999999999999999E-2</v>
      </c>
      <c r="W22" s="112">
        <f>W21*$D27</f>
        <v>7.4999999999999997E-2</v>
      </c>
      <c r="X22" s="114"/>
      <c r="Y22" s="118">
        <f>Y21*$D27</f>
        <v>0</v>
      </c>
      <c r="Z22" s="112">
        <f>Z21*D27</f>
        <v>0.01</v>
      </c>
      <c r="AA22" s="112">
        <f>AA21*$D27</f>
        <v>0.18</v>
      </c>
      <c r="AB22" s="118">
        <f t="shared" ref="AB22:AJ22" si="2">AB21*$D27</f>
        <v>8.0000000000000002E-3</v>
      </c>
      <c r="AC22" s="112">
        <f t="shared" si="2"/>
        <v>0</v>
      </c>
      <c r="AD22" s="112">
        <f t="shared" si="2"/>
        <v>0</v>
      </c>
      <c r="AE22" s="112">
        <f t="shared" si="2"/>
        <v>2.5000000000000001E-2</v>
      </c>
      <c r="AF22" s="112">
        <f t="shared" si="2"/>
        <v>0</v>
      </c>
      <c r="AG22" s="118">
        <f t="shared" si="2"/>
        <v>0</v>
      </c>
      <c r="AH22" s="112">
        <f t="shared" si="2"/>
        <v>0.09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61.3</v>
      </c>
      <c r="K23" s="115">
        <v>347.9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99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128.19</v>
      </c>
    </row>
    <row r="24" spans="1:36" x14ac:dyDescent="0.25">
      <c r="A24" s="24"/>
      <c r="B24" s="25"/>
      <c r="C24" s="31" t="s">
        <v>5</v>
      </c>
      <c r="D24" s="116">
        <f>D22*D23</f>
        <v>25.589200000000002</v>
      </c>
      <c r="E24" s="116">
        <f t="shared" ref="E24:AJ24" si="3">E22*E23</f>
        <v>2.7519999999999998</v>
      </c>
      <c r="F24" s="116">
        <f t="shared" si="3"/>
        <v>13.201200000000002</v>
      </c>
      <c r="G24" s="116">
        <f t="shared" si="3"/>
        <v>0.91920000000000002</v>
      </c>
      <c r="H24" s="116">
        <f t="shared" si="3"/>
        <v>5</v>
      </c>
      <c r="I24" s="116">
        <f t="shared" si="3"/>
        <v>2.1330499999999999</v>
      </c>
      <c r="J24" s="116">
        <f t="shared" si="3"/>
        <v>0.91949999999999987</v>
      </c>
      <c r="K24" s="116">
        <f t="shared" si="3"/>
        <v>0.69579999999999997</v>
      </c>
      <c r="L24" s="116">
        <f t="shared" si="3"/>
        <v>8.2208000000000006</v>
      </c>
      <c r="M24" s="116">
        <f t="shared" si="3"/>
        <v>0.876</v>
      </c>
      <c r="N24" s="116">
        <f t="shared" si="3"/>
        <v>0.68170000000000008</v>
      </c>
      <c r="O24" s="116">
        <f t="shared" si="3"/>
        <v>2.1720000000000002</v>
      </c>
      <c r="P24" s="123">
        <f t="shared" si="3"/>
        <v>50.360000000000007</v>
      </c>
      <c r="Q24" s="116">
        <f t="shared" si="3"/>
        <v>1.3679999999999999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3.7694999999999999</v>
      </c>
      <c r="W24" s="116">
        <f t="shared" si="3"/>
        <v>9.4725000000000001</v>
      </c>
      <c r="X24" s="116">
        <f t="shared" si="3"/>
        <v>0</v>
      </c>
      <c r="Y24" s="116">
        <f t="shared" si="3"/>
        <v>0</v>
      </c>
      <c r="Z24" s="116">
        <f t="shared" si="3"/>
        <v>5.4879999999999995</v>
      </c>
      <c r="AA24" s="116">
        <f t="shared" si="3"/>
        <v>11.987999999999998</v>
      </c>
      <c r="AB24" s="116">
        <f t="shared" si="3"/>
        <v>1.224</v>
      </c>
      <c r="AC24" s="116">
        <f t="shared" si="3"/>
        <v>0</v>
      </c>
      <c r="AD24" s="116">
        <f t="shared" si="3"/>
        <v>0</v>
      </c>
      <c r="AE24" s="116">
        <f t="shared" si="3"/>
        <v>2.4750000000000001</v>
      </c>
      <c r="AF24" s="116">
        <f t="shared" si="3"/>
        <v>0</v>
      </c>
      <c r="AG24" s="116">
        <f t="shared" si="3"/>
        <v>0</v>
      </c>
      <c r="AH24" s="116">
        <f t="shared" si="3"/>
        <v>29.834999999999997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189.82444999999998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189.82444999999998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E18" sqref="E18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70</v>
      </c>
      <c r="AE2" s="100" t="s">
        <v>63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64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56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65</v>
      </c>
      <c r="D11" s="16"/>
      <c r="E11" s="16">
        <v>2E-3</v>
      </c>
      <c r="F11" s="16"/>
      <c r="G11" s="16">
        <v>2E-3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67</v>
      </c>
      <c r="D13" s="16"/>
      <c r="E13" s="16"/>
      <c r="F13" s="16">
        <v>3.0000000000000001E-3</v>
      </c>
      <c r="G13" s="16">
        <v>2E-3</v>
      </c>
      <c r="H13" s="16"/>
      <c r="I13" s="16"/>
      <c r="J13" s="16"/>
      <c r="K13" s="16"/>
      <c r="L13" s="16">
        <v>0.15</v>
      </c>
      <c r="M13" s="16">
        <v>0.01</v>
      </c>
      <c r="N13" s="16"/>
      <c r="O13" s="16"/>
      <c r="P13" s="16">
        <v>0.08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68</v>
      </c>
      <c r="D18" s="16">
        <v>3.4000000000000002E-2</v>
      </c>
      <c r="E18" s="16">
        <v>1.0999999999999999E-2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5.0000000000000001E-3</v>
      </c>
      <c r="W18" s="16"/>
      <c r="X18" s="16"/>
      <c r="Y18" s="16"/>
      <c r="Z18" s="16"/>
      <c r="AA18" s="16"/>
      <c r="AB18" s="16"/>
      <c r="AC18" s="16"/>
      <c r="AD18" s="16"/>
      <c r="AE18" s="102">
        <v>0.02</v>
      </c>
      <c r="AF18" s="102"/>
      <c r="AG18" s="102">
        <v>7.0000000000000007E-2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>
        <v>0.02</v>
      </c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0.19999999999999998</v>
      </c>
      <c r="E21" s="92">
        <f t="shared" ref="E21:AJ21" si="0">SUM(E3:E20)</f>
        <v>3.3000000000000002E-2</v>
      </c>
      <c r="F21" s="92">
        <f t="shared" si="0"/>
        <v>1.4E-2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0.17399999999999999</v>
      </c>
      <c r="M21" s="92">
        <f>SUM(M3:M20)</f>
        <v>1.9E-2</v>
      </c>
      <c r="N21" s="92">
        <f>SUM(N3:N20)</f>
        <v>1.3999999999999999E-2</v>
      </c>
      <c r="O21" s="92">
        <f t="shared" si="0"/>
        <v>0.04</v>
      </c>
      <c r="P21" s="92">
        <f t="shared" si="0"/>
        <v>0.08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1.3000000000000001E-2</v>
      </c>
      <c r="W21" s="92">
        <f t="shared" si="0"/>
        <v>7.0999999999999994E-2</v>
      </c>
      <c r="X21" s="92">
        <f t="shared" si="0"/>
        <v>0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7.0000000000000001E-3</v>
      </c>
      <c r="AE21" s="92">
        <f t="shared" si="0"/>
        <v>0.02</v>
      </c>
      <c r="AF21" s="92">
        <f t="shared" si="0"/>
        <v>0</v>
      </c>
      <c r="AG21" s="92">
        <f t="shared" si="0"/>
        <v>7.0000000000000007E-2</v>
      </c>
      <c r="AH21" s="92">
        <f t="shared" si="0"/>
        <v>0</v>
      </c>
      <c r="AI21" s="92">
        <f t="shared" si="0"/>
        <v>0.02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2.9999999999999996</v>
      </c>
      <c r="E22" s="93">
        <f>E21*$D27</f>
        <v>0.495</v>
      </c>
      <c r="F22" s="93">
        <f>F21*$D27</f>
        <v>0.21</v>
      </c>
      <c r="G22" s="93">
        <f t="shared" ref="G22:Q22" si="1">G21*$D27</f>
        <v>0.105</v>
      </c>
      <c r="H22" s="93">
        <f>H21*$D27</f>
        <v>0.59999999999999987</v>
      </c>
      <c r="I22" s="93">
        <f>I21*$D27</f>
        <v>0.44999999999999996</v>
      </c>
      <c r="J22" s="93">
        <f t="shared" si="1"/>
        <v>0.15</v>
      </c>
      <c r="K22" s="94">
        <f>K21*$D27</f>
        <v>0.03</v>
      </c>
      <c r="L22" s="93">
        <f t="shared" si="1"/>
        <v>2.61</v>
      </c>
      <c r="M22" s="93">
        <f t="shared" si="1"/>
        <v>0.28499999999999998</v>
      </c>
      <c r="N22" s="93">
        <f t="shared" si="1"/>
        <v>0.20999999999999996</v>
      </c>
      <c r="O22" s="93">
        <f t="shared" si="1"/>
        <v>0.6</v>
      </c>
      <c r="P22" s="93">
        <f>P21*$D27</f>
        <v>1.2</v>
      </c>
      <c r="Q22" s="93">
        <f t="shared" si="1"/>
        <v>0.53999999999999992</v>
      </c>
      <c r="R22" s="93">
        <f>R21*$D27</f>
        <v>0.09</v>
      </c>
      <c r="S22" s="95">
        <f>S21*$D27</f>
        <v>3</v>
      </c>
      <c r="T22" s="96">
        <f>T21*$D27</f>
        <v>0</v>
      </c>
      <c r="U22" s="97">
        <f>U21*D27</f>
        <v>0.03</v>
      </c>
      <c r="V22" s="97">
        <f t="shared" ref="V22:AA22" si="2">V21*$D27</f>
        <v>0.19500000000000001</v>
      </c>
      <c r="W22" s="93">
        <f t="shared" si="2"/>
        <v>1.0649999999999999</v>
      </c>
      <c r="X22" s="93">
        <f t="shared" si="2"/>
        <v>0</v>
      </c>
      <c r="Y22" s="93">
        <f t="shared" si="2"/>
        <v>0.15</v>
      </c>
      <c r="Z22" s="93">
        <f t="shared" si="2"/>
        <v>2.25</v>
      </c>
      <c r="AA22" s="93">
        <f t="shared" si="2"/>
        <v>0</v>
      </c>
      <c r="AB22" s="93">
        <f t="shared" ref="AB22:AD22" si="3">AB21*$D27</f>
        <v>0.105</v>
      </c>
      <c r="AC22" s="93">
        <f t="shared" si="3"/>
        <v>0</v>
      </c>
      <c r="AD22" s="93">
        <f t="shared" si="3"/>
        <v>0.105</v>
      </c>
      <c r="AE22" s="93">
        <f t="shared" ref="AE22" si="4">AE21*$D27</f>
        <v>0.3</v>
      </c>
      <c r="AF22" s="93">
        <f t="shared" ref="AF22" si="5">AF21*$D27</f>
        <v>0</v>
      </c>
      <c r="AG22" s="93">
        <f t="shared" ref="AG22" si="6">AG21*$D27</f>
        <v>1.05</v>
      </c>
      <c r="AH22" s="93">
        <f t="shared" ref="AH22" si="7">AH21*$D27</f>
        <v>0</v>
      </c>
      <c r="AI22" s="93">
        <f t="shared" ref="AI22" si="8">AI21*$D27</f>
        <v>0.3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116</v>
      </c>
      <c r="H23" s="66">
        <v>100</v>
      </c>
      <c r="I23" s="66">
        <v>57.65</v>
      </c>
      <c r="J23" s="66">
        <v>61.3</v>
      </c>
      <c r="K23" s="66">
        <v>347.9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561.79999999999995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208.4</v>
      </c>
      <c r="AD23" s="66">
        <v>300</v>
      </c>
      <c r="AE23" s="103">
        <v>99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288.59999999999997</v>
      </c>
      <c r="E24" s="98">
        <f t="shared" ref="E24:AJ24" si="10">E22*E23</f>
        <v>34.65</v>
      </c>
      <c r="F24" s="98">
        <f t="shared" si="10"/>
        <v>154.01399999999998</v>
      </c>
      <c r="G24" s="98">
        <f t="shared" si="10"/>
        <v>12.18</v>
      </c>
      <c r="H24" s="98">
        <f t="shared" si="10"/>
        <v>59.999999999999986</v>
      </c>
      <c r="I24" s="98">
        <f t="shared" si="10"/>
        <v>25.942499999999995</v>
      </c>
      <c r="J24" s="98">
        <f t="shared" si="10"/>
        <v>9.1949999999999985</v>
      </c>
      <c r="K24" s="98">
        <f t="shared" si="10"/>
        <v>10.436999999999999</v>
      </c>
      <c r="L24" s="98">
        <f t="shared" si="10"/>
        <v>95.787000000000006</v>
      </c>
      <c r="M24" s="98">
        <f t="shared" si="10"/>
        <v>10.4025</v>
      </c>
      <c r="N24" s="98">
        <f t="shared" si="10"/>
        <v>8.4209999999999994</v>
      </c>
      <c r="O24" s="98">
        <f t="shared" si="10"/>
        <v>21.720000000000002</v>
      </c>
      <c r="P24" s="98">
        <f t="shared" si="10"/>
        <v>604.32000000000005</v>
      </c>
      <c r="Q24" s="98">
        <f t="shared" si="10"/>
        <v>20.519999999999996</v>
      </c>
      <c r="R24" s="98">
        <f t="shared" si="10"/>
        <v>12.456</v>
      </c>
      <c r="S24" s="98">
        <f t="shared" si="10"/>
        <v>28.5</v>
      </c>
      <c r="T24" s="98">
        <f t="shared" si="10"/>
        <v>0</v>
      </c>
      <c r="U24" s="98">
        <f t="shared" si="10"/>
        <v>0.40199999999999997</v>
      </c>
      <c r="V24" s="98">
        <f t="shared" si="10"/>
        <v>49.003500000000003</v>
      </c>
      <c r="W24" s="98">
        <f t="shared" si="10"/>
        <v>134.5095</v>
      </c>
      <c r="X24" s="98">
        <f t="shared" si="10"/>
        <v>0</v>
      </c>
      <c r="Y24" s="98">
        <f t="shared" si="10"/>
        <v>82.32</v>
      </c>
      <c r="Z24" s="98">
        <f t="shared" si="10"/>
        <v>150.75</v>
      </c>
      <c r="AA24" s="98">
        <f t="shared" si="10"/>
        <v>0</v>
      </c>
      <c r="AB24" s="98">
        <f t="shared" si="10"/>
        <v>16.138499999999997</v>
      </c>
      <c r="AC24" s="98">
        <f t="shared" si="10"/>
        <v>0</v>
      </c>
      <c r="AD24" s="98">
        <f t="shared" si="10"/>
        <v>31.5</v>
      </c>
      <c r="AE24" s="98">
        <f t="shared" si="10"/>
        <v>29.7</v>
      </c>
      <c r="AF24" s="98">
        <f t="shared" si="10"/>
        <v>0</v>
      </c>
      <c r="AG24" s="98">
        <f t="shared" si="10"/>
        <v>348.07499999999999</v>
      </c>
      <c r="AH24" s="98">
        <f t="shared" si="10"/>
        <v>0</v>
      </c>
      <c r="AI24" s="98">
        <f t="shared" si="10"/>
        <v>78.86699999999999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2318.4105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154.5607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15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G20" sqref="G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63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64</v>
      </c>
      <c r="D3" s="16">
        <v>0.126</v>
      </c>
      <c r="E3" s="16">
        <v>2E-3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/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0.15</v>
      </c>
      <c r="C18" s="107" t="s">
        <v>68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16"/>
      <c r="Y18" s="16"/>
      <c r="Z18" s="16"/>
      <c r="AA18" s="16"/>
      <c r="AB18" s="16"/>
      <c r="AC18" s="16">
        <v>2.5000000000000001E-2</v>
      </c>
      <c r="AD18" s="102"/>
      <c r="AE18" s="102"/>
      <c r="AF18" s="102"/>
      <c r="AG18" s="102">
        <v>0.09</v>
      </c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I21" si="0">SUM(E3:E20)</f>
        <v>0.04</v>
      </c>
      <c r="F21" s="27">
        <f t="shared" si="0"/>
        <v>1.8000000000000002E-2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0.224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1.4999999999999999E-2</v>
      </c>
      <c r="W21" s="27">
        <f t="shared" si="0"/>
        <v>7.4999999999999997E-2</v>
      </c>
      <c r="X21" s="27">
        <f t="shared" si="0"/>
        <v>0</v>
      </c>
      <c r="Y21" s="27">
        <f t="shared" si="0"/>
        <v>0.01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2.5000000000000001E-2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0.09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0.26600000000000001</v>
      </c>
      <c r="E22" s="76">
        <f t="shared" ref="E22:AI22" si="1">E21*$D27</f>
        <v>0.04</v>
      </c>
      <c r="F22" s="76">
        <f t="shared" si="1"/>
        <v>1.8000000000000002E-2</v>
      </c>
      <c r="G22" s="76">
        <f t="shared" si="1"/>
        <v>8.0000000000000002E-3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0.224</v>
      </c>
      <c r="M22" s="76">
        <f t="shared" si="1"/>
        <v>2.4E-2</v>
      </c>
      <c r="N22" s="76">
        <f t="shared" si="1"/>
        <v>1.7000000000000001E-2</v>
      </c>
      <c r="O22" s="76">
        <f t="shared" si="1"/>
        <v>0.06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1.4999999999999999E-2</v>
      </c>
      <c r="W22" s="122">
        <f t="shared" si="1"/>
        <v>7.4999999999999997E-2</v>
      </c>
      <c r="X22" s="122">
        <f t="shared" si="1"/>
        <v>0</v>
      </c>
      <c r="Y22" s="76">
        <f t="shared" si="1"/>
        <v>0.01</v>
      </c>
      <c r="Z22" s="76">
        <f t="shared" si="1"/>
        <v>0.18</v>
      </c>
      <c r="AA22" s="122">
        <f t="shared" si="1"/>
        <v>8.0000000000000002E-3</v>
      </c>
      <c r="AB22" s="76">
        <f t="shared" si="1"/>
        <v>0</v>
      </c>
      <c r="AC22" s="122">
        <f t="shared" si="1"/>
        <v>2.5000000000000001E-2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0.09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116</v>
      </c>
      <c r="H23" s="30">
        <v>100</v>
      </c>
      <c r="I23" s="30">
        <v>57.65</v>
      </c>
      <c r="J23" s="30">
        <v>61.3</v>
      </c>
      <c r="K23" s="30">
        <v>347.9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99</v>
      </c>
      <c r="AD23" s="101">
        <v>203.6</v>
      </c>
      <c r="AE23" s="3">
        <v>211.9</v>
      </c>
      <c r="AF23" s="3">
        <v>95</v>
      </c>
      <c r="AG23" s="3">
        <v>329.55</v>
      </c>
      <c r="AH23" s="3">
        <v>48.1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25.589200000000002</v>
      </c>
      <c r="E24" s="32">
        <f t="shared" ref="E24:AI24" si="2">E22*E23</f>
        <v>2.7519999999999998</v>
      </c>
      <c r="F24" s="32">
        <f t="shared" si="2"/>
        <v>13.201200000000002</v>
      </c>
      <c r="G24" s="32">
        <f t="shared" si="2"/>
        <v>0.92800000000000005</v>
      </c>
      <c r="H24" s="32">
        <f t="shared" si="2"/>
        <v>5</v>
      </c>
      <c r="I24" s="32">
        <f t="shared" si="2"/>
        <v>2.1330499999999999</v>
      </c>
      <c r="J24" s="32">
        <f t="shared" si="2"/>
        <v>0.91949999999999987</v>
      </c>
      <c r="K24" s="32">
        <f t="shared" si="2"/>
        <v>0.69579999999999997</v>
      </c>
      <c r="L24" s="32">
        <f t="shared" si="2"/>
        <v>8.2208000000000006</v>
      </c>
      <c r="M24" s="32">
        <f t="shared" si="2"/>
        <v>0.876</v>
      </c>
      <c r="N24" s="32">
        <f t="shared" si="2"/>
        <v>0.68170000000000008</v>
      </c>
      <c r="O24" s="32">
        <f t="shared" si="2"/>
        <v>2.1720000000000002</v>
      </c>
      <c r="P24" s="32">
        <f t="shared" si="2"/>
        <v>50.360000000000007</v>
      </c>
      <c r="Q24" s="32">
        <f t="shared" si="2"/>
        <v>1.3679999999999999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3.7694999999999999</v>
      </c>
      <c r="W24" s="32">
        <f t="shared" si="2"/>
        <v>9.4725000000000001</v>
      </c>
      <c r="X24" s="32">
        <f t="shared" si="2"/>
        <v>0</v>
      </c>
      <c r="Y24" s="32">
        <f t="shared" si="2"/>
        <v>5.4879999999999995</v>
      </c>
      <c r="Z24" s="32">
        <f t="shared" si="2"/>
        <v>11.987999999999998</v>
      </c>
      <c r="AA24" s="32">
        <f t="shared" si="2"/>
        <v>1.224</v>
      </c>
      <c r="AB24" s="32">
        <f t="shared" si="2"/>
        <v>0</v>
      </c>
      <c r="AC24" s="32">
        <f t="shared" si="2"/>
        <v>2.4750000000000001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29.659500000000001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189.66894999999997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189.66894999999997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2024-11-06T06:31:00Z</cp:lastPrinted>
  <dcterms:created xsi:type="dcterms:W3CDTF">2014-07-11T13:42:12Z</dcterms:created>
  <dcterms:modified xsi:type="dcterms:W3CDTF">2024-11-06T06:32:59Z</dcterms:modified>
</cp:coreProperties>
</file>