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<sst xmlns="http://schemas.openxmlformats.org/spreadsheetml/2006/main" count="289" uniqueCount="72">
  <si>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</si>
  <si>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</si>
  <si>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</si>
  <si>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</si>
  <si>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</si>
  <si>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</si>
  <si>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</si>
  <si>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</si>
  <si>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</si>
  <si>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</si>
  <si>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</si>
  <si>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</si>
  <si>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</si>
  <si>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</si>
  <si>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</si>
  <si>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</si>
  <si>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</si>
  <si>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</si>
  <si>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</si>
  <si>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</si>
  <si>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</si>
  <si>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</si>
  <si>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</si>
  <si>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</si>
  <si>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</si>
  <si>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</si>
  <si>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</si>
  <si>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</si>
  <si>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</si>
  <si>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</si>
  <si>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</si>
  <si>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</si>
  <si>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</si>
  <si>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</si>
  <si>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</si>
  <si>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</si>
  <si>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</si>
  <si>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</si>
  <si>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</si>
  <si>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</si>
  <si>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</si>
  <si>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</si>
  <si>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</si>
  <si>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</si>
  <si>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</si>
  <si>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</si>
  <si>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</si>
  <si>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</si>
  <si>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</si>
  <si>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</si>
  <si>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</si>
  <si>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</si>
  <si>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</si>
  <si>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</si>
  <si>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</si>
  <si>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</si>
  <si>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</si>
  <si>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</si>
  <si>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</si>
  <si>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</si>
  <si>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лим кт</t>
  </si>
  <si>
    <t>курица</t>
  </si>
  <si>
    <t>перлов</t>
  </si>
  <si>
    <t>каша рис мол</t>
  </si>
  <si>
    <t>какао с молоком</t>
  </si>
  <si>
    <t>печенье</t>
  </si>
  <si>
    <t>суп овощ со смет</t>
  </si>
  <si>
    <t>картоф пюре</t>
  </si>
  <si>
    <t>рыба отв</t>
  </si>
  <si>
    <t>пирог с повидлом</t>
  </si>
  <si>
    <t>рис</t>
  </si>
  <si>
    <t>суп овощ о смет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</si>
</sst>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61</v>
      </c>
      <c r="AF2" s="91" t="s">
        <v>65</v>
      </c>
      <c r="AG2" s="91" t="s">
        <v>49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2.5000000000000001E-2</v>
      </c>
      <c r="C7" s="107" t="s">
        <v>65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8.0000000000000002E-3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0.16</v>
      </c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0.08</v>
      </c>
      <c r="C18" s="107" t="s">
        <v>69</v>
      </c>
      <c r="D18" s="16">
        <v>0.02</v>
      </c>
      <c r="E18" s="16">
        <v>5.0000000000000001E-3</v>
      </c>
      <c r="F18" s="16">
        <v>4.0000000000000001E-3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>
        <v>0.04</v>
      </c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2.1999999999999999E-2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0.26999999999999996</v>
      </c>
      <c r="E21" s="27">
        <f t="shared" ref="E21:AJ21" si="0">SUM(E3:E20)</f>
        <v>3.9E-2</v>
      </c>
      <c r="F21" s="27">
        <f t="shared" si="0"/>
        <v>1.9000000000000003E-2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0.21000000000000002</v>
      </c>
      <c r="M21" s="27">
        <f t="shared" si="0"/>
        <v>2.4999999999999998E-2</v>
      </c>
      <c r="N21" s="27">
        <f t="shared" si="0"/>
        <v>7.9000000000000001E-2</v>
      </c>
      <c r="O21" s="27">
        <f t="shared" si="0"/>
        <v>0.03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8.0000000000000002E-3</v>
      </c>
      <c r="W21" s="27">
        <f t="shared" si="0"/>
        <v>0</v>
      </c>
      <c r="X21" s="27"/>
      <c r="Y21" s="27">
        <f t="shared" si="0"/>
        <v>4.4999999999999998E-2</v>
      </c>
      <c r="Z21" s="27">
        <f t="shared" si="0"/>
        <v>1.2E-2</v>
      </c>
      <c r="AA21" s="27">
        <f t="shared" si="0"/>
        <v>0</v>
      </c>
      <c r="AB21" s="27">
        <f t="shared" si="0"/>
        <v>1.3000000000000001E-2</v>
      </c>
      <c r="AC21" s="27">
        <f t="shared" si="0"/>
        <v>2.1999999999999999E-2</v>
      </c>
      <c r="AD21" s="27">
        <f t="shared" si="0"/>
        <v>0</v>
      </c>
      <c r="AE21" s="27">
        <f t="shared" si="0"/>
        <v>0</v>
      </c>
      <c r="AF21" s="27">
        <f t="shared" si="0"/>
        <v>2.5000000000000001E-2</v>
      </c>
      <c r="AG21" s="27">
        <f t="shared" si="0"/>
        <v>0.04</v>
      </c>
      <c r="AH21" s="27">
        <f t="shared" si="0"/>
        <v>0</v>
      </c>
      <c r="AI21" s="27">
        <f t="shared" si="0"/>
        <v>0</v>
      </c>
      <c r="AJ21" s="27">
        <f t="shared" si="0"/>
        <v>0.16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14.849999999999998</v>
      </c>
      <c r="E22" s="76">
        <f>E21*$D27</f>
        <v>2.145</v>
      </c>
      <c r="F22" s="76">
        <f>F21*$D27</f>
        <v>1.0450000000000002</v>
      </c>
      <c r="G22" s="76">
        <f t="shared" ref="G22:AE22" si="1">G21*$D27</f>
        <v>0.49500000000000005</v>
      </c>
      <c r="H22" s="76">
        <f>H21*$D27</f>
        <v>2.75</v>
      </c>
      <c r="I22" s="76">
        <f>I21*$D27</f>
        <v>2.0349999999999997</v>
      </c>
      <c r="J22" s="76">
        <f>J21*$D27</f>
        <v>1.54</v>
      </c>
      <c r="K22" s="76">
        <f>K21*$D27</f>
        <v>0.11</v>
      </c>
      <c r="L22" s="76">
        <f t="shared" si="1"/>
        <v>11.55</v>
      </c>
      <c r="M22" s="76">
        <f t="shared" si="1"/>
        <v>1.3749999999999998</v>
      </c>
      <c r="N22" s="76">
        <f t="shared" si="1"/>
        <v>4.3449999999999998</v>
      </c>
      <c r="O22" s="76">
        <f t="shared" si="1"/>
        <v>1.65</v>
      </c>
      <c r="P22" s="76">
        <f>P21*$D27</f>
        <v>0</v>
      </c>
      <c r="Q22" s="76">
        <f t="shared" si="1"/>
        <v>0</v>
      </c>
      <c r="R22" s="76">
        <f t="shared" si="1"/>
        <v>0.44</v>
      </c>
      <c r="S22" s="125">
        <f t="shared" si="1"/>
        <v>13.75</v>
      </c>
      <c r="T22" s="76">
        <f t="shared" si="1"/>
        <v>0</v>
      </c>
      <c r="U22" s="76">
        <f t="shared" si="1"/>
        <v>0.27500000000000002</v>
      </c>
      <c r="V22" s="76">
        <f t="shared" si="1"/>
        <v>0.44</v>
      </c>
      <c r="W22" s="76">
        <f t="shared" si="1"/>
        <v>0</v>
      </c>
      <c r="X22" s="76">
        <v>0.1</v>
      </c>
      <c r="Y22" s="76">
        <f t="shared" si="1"/>
        <v>2.4750000000000001</v>
      </c>
      <c r="Z22" s="76">
        <f t="shared" si="1"/>
        <v>0.66</v>
      </c>
      <c r="AA22" s="76">
        <f t="shared" si="1"/>
        <v>0</v>
      </c>
      <c r="AB22" s="76">
        <f t="shared" si="1"/>
        <v>0.71500000000000008</v>
      </c>
      <c r="AC22" s="76">
        <f t="shared" si="1"/>
        <v>1.21</v>
      </c>
      <c r="AD22" s="76">
        <f t="shared" si="1"/>
        <v>0</v>
      </c>
      <c r="AE22" s="76">
        <f t="shared" si="1"/>
        <v>0</v>
      </c>
      <c r="AF22" s="76">
        <v>1.5</v>
      </c>
      <c r="AG22" s="76">
        <v>2.13</v>
      </c>
      <c r="AH22" s="76"/>
      <c r="AI22" s="76"/>
      <c r="AJ22" s="76">
        <v>9.5</v>
      </c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116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208.4</v>
      </c>
      <c r="AE23" s="101">
        <v>203.6</v>
      </c>
      <c r="AF23" s="3">
        <v>204.1</v>
      </c>
      <c r="AG23" s="3">
        <v>31.4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1428.57</v>
      </c>
      <c r="E24" s="32">
        <f t="shared" ref="E24:AJ24" si="2">E22*E23</f>
        <v>150.15</v>
      </c>
      <c r="F24" s="32">
        <f t="shared" si="2"/>
        <v>766.40300000000013</v>
      </c>
      <c r="G24" s="32">
        <f t="shared" si="2"/>
        <v>57.420000000000009</v>
      </c>
      <c r="H24" s="32">
        <f t="shared" si="2"/>
        <v>275</v>
      </c>
      <c r="I24" s="32">
        <f t="shared" si="2"/>
        <v>117.31774999999998</v>
      </c>
      <c r="J24" s="32">
        <f t="shared" si="2"/>
        <v>152.46</v>
      </c>
      <c r="K24" s="32">
        <f t="shared" si="2"/>
        <v>30.808799999999998</v>
      </c>
      <c r="L24" s="32">
        <f t="shared" si="2"/>
        <v>423.88500000000005</v>
      </c>
      <c r="M24" s="32">
        <f t="shared" si="2"/>
        <v>50.187499999999993</v>
      </c>
      <c r="N24" s="32">
        <f t="shared" si="2"/>
        <v>174.2345</v>
      </c>
      <c r="O24" s="32">
        <f t="shared" si="2"/>
        <v>59.730000000000004</v>
      </c>
      <c r="P24" s="32">
        <f t="shared" si="2"/>
        <v>0</v>
      </c>
      <c r="Q24" s="32">
        <f t="shared" si="2"/>
        <v>0</v>
      </c>
      <c r="R24" s="32">
        <f t="shared" si="2"/>
        <v>60.896000000000001</v>
      </c>
      <c r="S24" s="32">
        <v>0.98</v>
      </c>
      <c r="T24" s="32">
        <f t="shared" si="2"/>
        <v>0</v>
      </c>
      <c r="U24" s="32">
        <f t="shared" si="2"/>
        <v>3.6850000000000005</v>
      </c>
      <c r="V24" s="32">
        <f t="shared" si="2"/>
        <v>110.572</v>
      </c>
      <c r="W24" s="32">
        <f t="shared" si="2"/>
        <v>0</v>
      </c>
      <c r="X24" s="32">
        <f t="shared" si="2"/>
        <v>12.48</v>
      </c>
      <c r="Y24" s="32">
        <f t="shared" si="2"/>
        <v>96.772500000000008</v>
      </c>
      <c r="Z24" s="32">
        <f t="shared" si="2"/>
        <v>362.20799999999997</v>
      </c>
      <c r="AA24" s="32">
        <f t="shared" si="2"/>
        <v>0</v>
      </c>
      <c r="AB24" s="32">
        <f t="shared" si="2"/>
        <v>113.4705</v>
      </c>
      <c r="AC24" s="32">
        <f t="shared" si="2"/>
        <v>157.78399999999999</v>
      </c>
      <c r="AD24" s="32">
        <f t="shared" si="2"/>
        <v>0</v>
      </c>
      <c r="AE24" s="32">
        <f t="shared" si="2"/>
        <v>0</v>
      </c>
      <c r="AF24" s="32">
        <f t="shared" si="2"/>
        <v>306.14999999999998</v>
      </c>
      <c r="AG24" s="32">
        <f t="shared" si="2"/>
        <v>66.881999999999991</v>
      </c>
      <c r="AH24" s="32">
        <f t="shared" si="2"/>
        <v>0</v>
      </c>
      <c r="AI24" s="32">
        <f t="shared" si="2"/>
        <v>0</v>
      </c>
      <c r="AJ24" s="32">
        <f t="shared" si="2"/>
        <v>2013.05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6991.0965500000002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127.11084636363637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N20" sqref="N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61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2.5000000000000001E-2</v>
      </c>
      <c r="C7" s="107" t="s">
        <v>65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71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0.15</v>
      </c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0.08</v>
      </c>
      <c r="C18" s="107" t="s">
        <v>69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0.04</v>
      </c>
    </row>
    <row r="19" spans="1:36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0.02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0.26999999999999996</v>
      </c>
      <c r="E21" s="110">
        <f t="shared" ref="E21:AJ21" si="0">SUM(E3:E20)</f>
        <v>3.9E-2</v>
      </c>
      <c r="F21" s="110">
        <f t="shared" si="0"/>
        <v>1.8000000000000002E-2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0.21000000000000002</v>
      </c>
      <c r="M21" s="110">
        <f t="shared" si="0"/>
        <v>2.4E-2</v>
      </c>
      <c r="N21" s="110">
        <f t="shared" si="0"/>
        <v>7.8E-2</v>
      </c>
      <c r="O21" s="110">
        <f t="shared" si="0"/>
        <v>0.03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4.4999999999999998E-2</v>
      </c>
      <c r="Z21" s="110">
        <f t="shared" si="0"/>
        <v>0.01</v>
      </c>
      <c r="AA21" s="110">
        <f t="shared" si="0"/>
        <v>0</v>
      </c>
      <c r="AB21" s="110">
        <f t="shared" si="0"/>
        <v>1.3000000000000001E-2</v>
      </c>
      <c r="AC21" s="110">
        <f t="shared" si="0"/>
        <v>0.02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0.15</v>
      </c>
      <c r="AJ21" s="110">
        <f t="shared" si="0"/>
        <v>0.04</v>
      </c>
    </row>
    <row r="22" spans="1:36" x14ac:dyDescent="0.25">
      <c r="A22" s="24"/>
      <c r="B22" s="25"/>
      <c r="C22" s="28" t="s">
        <v>9</v>
      </c>
      <c r="D22" s="111">
        <f>D21*$D27</f>
        <v>0.26999999999999996</v>
      </c>
      <c r="E22" s="112">
        <f>E21*$D27</f>
        <v>3.9E-2</v>
      </c>
      <c r="F22" s="112">
        <f>F21*$D27</f>
        <v>1.8000000000000002E-2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0.21000000000000002</v>
      </c>
      <c r="M22" s="112">
        <f t="shared" si="1"/>
        <v>2.4E-2</v>
      </c>
      <c r="N22" s="112">
        <f t="shared" si="1"/>
        <v>7.8E-2</v>
      </c>
      <c r="O22" s="112">
        <f t="shared" si="1"/>
        <v>0.03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4.4999999999999998E-2</v>
      </c>
      <c r="Z22" s="112">
        <f>Z21*D27</f>
        <v>0.01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0.02</v>
      </c>
      <c r="AD22" s="112">
        <f t="shared" si="2"/>
        <v>0</v>
      </c>
      <c r="AE22" s="112">
        <f t="shared" si="2"/>
        <v>2.5000000000000001E-2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0.15</v>
      </c>
      <c r="AJ22" s="112">
        <f t="shared" si="2"/>
        <v>0.04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99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204.1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25.973999999999997</v>
      </c>
      <c r="E24" s="116">
        <f t="shared" ref="E24:AJ24" si="3">E22*E23</f>
        <v>2.6831999999999998</v>
      </c>
      <c r="F24" s="116">
        <f t="shared" si="3"/>
        <v>13.201200000000002</v>
      </c>
      <c r="G24" s="116">
        <f t="shared" si="3"/>
        <v>1.0341000000000002</v>
      </c>
      <c r="H24" s="116">
        <f t="shared" si="3"/>
        <v>5</v>
      </c>
      <c r="I24" s="116">
        <f t="shared" si="3"/>
        <v>2.1330499999999999</v>
      </c>
      <c r="J24" s="116">
        <f t="shared" si="3"/>
        <v>2.7720000000000002</v>
      </c>
      <c r="K24" s="116">
        <f t="shared" si="3"/>
        <v>0.56015999999999999</v>
      </c>
      <c r="L24" s="116">
        <f t="shared" si="3"/>
        <v>7.7070000000000016</v>
      </c>
      <c r="M24" s="116">
        <f t="shared" si="3"/>
        <v>0.876</v>
      </c>
      <c r="N24" s="116">
        <f t="shared" si="3"/>
        <v>3.1278000000000001</v>
      </c>
      <c r="O24" s="116">
        <f t="shared" si="3"/>
        <v>1.0860000000000001</v>
      </c>
      <c r="P24" s="123">
        <f t="shared" si="3"/>
        <v>0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2.5130000000000003</v>
      </c>
      <c r="W24" s="116">
        <f t="shared" si="3"/>
        <v>0</v>
      </c>
      <c r="X24" s="116">
        <f t="shared" si="3"/>
        <v>0</v>
      </c>
      <c r="Y24" s="116">
        <f t="shared" si="3"/>
        <v>1.7595000000000001</v>
      </c>
      <c r="Z24" s="116">
        <f t="shared" si="3"/>
        <v>5.4879999999999995</v>
      </c>
      <c r="AA24" s="116">
        <f t="shared" si="3"/>
        <v>0</v>
      </c>
      <c r="AB24" s="116">
        <f t="shared" si="3"/>
        <v>1.9890000000000001</v>
      </c>
      <c r="AC24" s="116">
        <f t="shared" si="3"/>
        <v>2.5720000000000001</v>
      </c>
      <c r="AD24" s="116">
        <f t="shared" si="3"/>
        <v>0</v>
      </c>
      <c r="AE24" s="116">
        <f t="shared" si="3"/>
        <v>5.1025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31.785</v>
      </c>
      <c r="AJ24" s="116">
        <f t="shared" si="3"/>
        <v>5.1276000000000002</v>
      </c>
    </row>
    <row r="25" spans="1:36" x14ac:dyDescent="0.25">
      <c r="A25" s="24"/>
      <c r="B25" s="25"/>
      <c r="C25" s="33" t="s">
        <v>11</v>
      </c>
      <c r="D25" s="128">
        <f>SUM(D24:AJ24)</f>
        <v>133.17511000000002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133.17511000000002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70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62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64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1.4999999999999999E-2</v>
      </c>
      <c r="C7" s="108" t="s">
        <v>65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1.4999999999999999E-2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67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0.13900000000000001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0.115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6.5000000000000002E-2</v>
      </c>
      <c r="C18" s="108" t="s">
        <v>69</v>
      </c>
      <c r="D18" s="16">
        <v>1.4E-2</v>
      </c>
      <c r="E18" s="16">
        <v>3.0000000000000001E-3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0.04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>
        <v>0.03</v>
      </c>
    </row>
    <row r="19" spans="1:36" ht="15" customHeight="1" x14ac:dyDescent="0.25">
      <c r="A19" s="140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0.02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0.185</v>
      </c>
      <c r="E21" s="92">
        <f t="shared" ref="E21:AJ21" si="0">SUM(E3:E20)</f>
        <v>3.1E-2</v>
      </c>
      <c r="F21" s="92">
        <f t="shared" si="0"/>
        <v>1.4E-2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0.16900000000000001</v>
      </c>
      <c r="M21" s="92">
        <f>SUM(M3:M20)</f>
        <v>1.6E-2</v>
      </c>
      <c r="N21" s="92">
        <f>SUM(N3:N20)</f>
        <v>5.3000000000000005E-2</v>
      </c>
      <c r="O21" s="92">
        <f t="shared" si="0"/>
        <v>0.02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0.04</v>
      </c>
      <c r="Y21" s="92">
        <f t="shared" si="0"/>
        <v>0.01</v>
      </c>
      <c r="Z21" s="92">
        <f t="shared" si="0"/>
        <v>0</v>
      </c>
      <c r="AA21" s="92">
        <f t="shared" si="0"/>
        <v>0.02</v>
      </c>
      <c r="AB21" s="92">
        <f t="shared" si="0"/>
        <v>9.0000000000000011E-3</v>
      </c>
      <c r="AC21" s="92">
        <f t="shared" si="0"/>
        <v>0</v>
      </c>
      <c r="AD21" s="92">
        <f t="shared" si="0"/>
        <v>1.4999999999999999E-2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0.115</v>
      </c>
      <c r="AI21" s="92">
        <f t="shared" si="0"/>
        <v>0</v>
      </c>
      <c r="AJ21" s="92">
        <f t="shared" si="0"/>
        <v>0.03</v>
      </c>
    </row>
    <row r="22" spans="1:36" ht="15" customHeight="1" x14ac:dyDescent="0.25">
      <c r="A22" s="13"/>
      <c r="B22" s="56"/>
      <c r="C22" s="62" t="s">
        <v>9</v>
      </c>
      <c r="D22" s="93">
        <f>D21*$D27</f>
        <v>2.4049999999999998</v>
      </c>
      <c r="E22" s="93">
        <f>E21*$D27</f>
        <v>0.40300000000000002</v>
      </c>
      <c r="F22" s="93">
        <f>F21*$D27</f>
        <v>0.182</v>
      </c>
      <c r="G22" s="93">
        <f t="shared" ref="G22:Q22" si="1">G21*$D27</f>
        <v>9.0999999999999998E-2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2.1970000000000001</v>
      </c>
      <c r="M22" s="93">
        <f t="shared" si="1"/>
        <v>0.20800000000000002</v>
      </c>
      <c r="N22" s="93">
        <f t="shared" si="1"/>
        <v>0.68900000000000006</v>
      </c>
      <c r="O22" s="93">
        <f t="shared" si="1"/>
        <v>0.26</v>
      </c>
      <c r="P22" s="93">
        <f>P21*$D27</f>
        <v>0</v>
      </c>
      <c r="Q22" s="93">
        <f t="shared" si="1"/>
        <v>0</v>
      </c>
      <c r="R22" s="93">
        <f>R21*$D27</f>
        <v>7.8E-2</v>
      </c>
      <c r="S22" s="95">
        <f>S21*$D27</f>
        <v>2.6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0.10400000000000001</v>
      </c>
      <c r="W22" s="93">
        <f t="shared" si="2"/>
        <v>0</v>
      </c>
      <c r="X22" s="93">
        <f t="shared" si="2"/>
        <v>0.52</v>
      </c>
      <c r="Y22" s="93">
        <f t="shared" si="2"/>
        <v>0.13</v>
      </c>
      <c r="Z22" s="93">
        <f t="shared" si="2"/>
        <v>0</v>
      </c>
      <c r="AA22" s="93">
        <f t="shared" si="2"/>
        <v>0.26</v>
      </c>
      <c r="AB22" s="93">
        <f t="shared" ref="AB22:AD22" si="3">AB21*$D27</f>
        <v>0.11700000000000002</v>
      </c>
      <c r="AC22" s="93">
        <f t="shared" si="3"/>
        <v>0</v>
      </c>
      <c r="AD22" s="93">
        <f t="shared" si="3"/>
        <v>0.19500000000000001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1.4950000000000001</v>
      </c>
      <c r="AI22" s="93">
        <f t="shared" ref="AI22" si="8">AI21*$D27</f>
        <v>0</v>
      </c>
      <c r="AJ22" s="93">
        <f t="shared" ref="AJ22" si="9">AJ21*$D27</f>
        <v>0.39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116</v>
      </c>
      <c r="H23" s="66">
        <v>100</v>
      </c>
      <c r="I23" s="66">
        <v>57.65</v>
      </c>
      <c r="J23" s="66">
        <v>99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208.4</v>
      </c>
      <c r="AD23" s="66">
        <v>204.1</v>
      </c>
      <c r="AE23" s="103">
        <v>31.4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231.36099999999999</v>
      </c>
      <c r="E24" s="98">
        <f t="shared" ref="E24:AJ24" si="10">E22*E23</f>
        <v>28.21</v>
      </c>
      <c r="F24" s="98">
        <f t="shared" si="10"/>
        <v>133.47879999999998</v>
      </c>
      <c r="G24" s="98">
        <f t="shared" si="10"/>
        <v>10.555999999999999</v>
      </c>
      <c r="H24" s="98">
        <f t="shared" si="10"/>
        <v>51.999999999999993</v>
      </c>
      <c r="I24" s="98">
        <f t="shared" si="10"/>
        <v>22.483499999999999</v>
      </c>
      <c r="J24" s="98">
        <f t="shared" si="10"/>
        <v>25.740000000000002</v>
      </c>
      <c r="K24" s="98">
        <f t="shared" si="10"/>
        <v>7.2820800000000006</v>
      </c>
      <c r="L24" s="98">
        <f t="shared" si="10"/>
        <v>80.629900000000006</v>
      </c>
      <c r="M24" s="98">
        <f t="shared" si="10"/>
        <v>7.5920000000000005</v>
      </c>
      <c r="N24" s="98">
        <f t="shared" si="10"/>
        <v>27.628900000000002</v>
      </c>
      <c r="O24" s="98">
        <f t="shared" si="10"/>
        <v>9.4120000000000008</v>
      </c>
      <c r="P24" s="98">
        <f t="shared" si="10"/>
        <v>0</v>
      </c>
      <c r="Q24" s="98">
        <f t="shared" si="10"/>
        <v>0</v>
      </c>
      <c r="R24" s="98">
        <f t="shared" si="10"/>
        <v>10.795200000000001</v>
      </c>
      <c r="S24" s="98">
        <f t="shared" si="10"/>
        <v>24.7</v>
      </c>
      <c r="T24" s="98">
        <f t="shared" si="10"/>
        <v>0</v>
      </c>
      <c r="U24" s="98">
        <f t="shared" si="10"/>
        <v>0.34840000000000004</v>
      </c>
      <c r="V24" s="98">
        <f t="shared" si="10"/>
        <v>26.135200000000005</v>
      </c>
      <c r="W24" s="98">
        <f t="shared" si="10"/>
        <v>0</v>
      </c>
      <c r="X24" s="98">
        <f t="shared" si="10"/>
        <v>20.332000000000001</v>
      </c>
      <c r="Y24" s="98">
        <f t="shared" si="10"/>
        <v>71.343999999999994</v>
      </c>
      <c r="Z24" s="98">
        <f t="shared" si="10"/>
        <v>0</v>
      </c>
      <c r="AA24" s="98">
        <f t="shared" si="10"/>
        <v>33.904000000000003</v>
      </c>
      <c r="AB24" s="98">
        <f t="shared" si="10"/>
        <v>17.982900000000001</v>
      </c>
      <c r="AC24" s="98">
        <f t="shared" si="10"/>
        <v>0</v>
      </c>
      <c r="AD24" s="98">
        <f t="shared" si="10"/>
        <v>39.799500000000002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316.79050000000001</v>
      </c>
      <c r="AI24" s="98">
        <f t="shared" si="10"/>
        <v>0</v>
      </c>
      <c r="AJ24" s="98">
        <f t="shared" si="10"/>
        <v>49.451999999999998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1247.9578799999999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95.996759999999995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N20" sqref="N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61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2.5000000000000001E-2</v>
      </c>
      <c r="C7" s="107" t="s">
        <v>65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2.5000000000000001E-2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0.09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0.15</v>
      </c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0.08</v>
      </c>
      <c r="C18" s="107" t="s">
        <v>69</v>
      </c>
      <c r="D18" s="16">
        <v>0.02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>
        <v>0.04</v>
      </c>
    </row>
    <row r="19" spans="1:35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>
        <v>0.02</v>
      </c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0.26999999999999996</v>
      </c>
      <c r="E21" s="27">
        <f t="shared" ref="E21:AI21" si="0">SUM(E3:E20)</f>
        <v>3.9E-2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0.21000000000000002</v>
      </c>
      <c r="M21" s="27">
        <f t="shared" si="0"/>
        <v>2.4E-2</v>
      </c>
      <c r="N21" s="27">
        <f t="shared" si="0"/>
        <v>7.8E-2</v>
      </c>
      <c r="O21" s="27">
        <f t="shared" si="0"/>
        <v>0.03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4.4999999999999998E-2</v>
      </c>
      <c r="Y21" s="27">
        <f t="shared" si="0"/>
        <v>0.01</v>
      </c>
      <c r="Z21" s="27">
        <f t="shared" si="0"/>
        <v>0</v>
      </c>
      <c r="AA21" s="27">
        <f t="shared" si="0"/>
        <v>1.3000000000000001E-2</v>
      </c>
      <c r="AB21" s="27">
        <f t="shared" si="0"/>
        <v>0.02</v>
      </c>
      <c r="AC21" s="27">
        <f t="shared" si="0"/>
        <v>2.5000000000000001E-2</v>
      </c>
      <c r="AD21" s="27">
        <f t="shared" si="0"/>
        <v>0</v>
      </c>
      <c r="AE21" s="27">
        <f t="shared" si="0"/>
        <v>0.15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0.04</v>
      </c>
    </row>
    <row r="22" spans="1:35" x14ac:dyDescent="0.25">
      <c r="A22" s="24"/>
      <c r="B22" s="25"/>
      <c r="C22" s="28" t="s">
        <v>9</v>
      </c>
      <c r="D22" s="44">
        <f>D21*$D27</f>
        <v>0.26999999999999996</v>
      </c>
      <c r="E22" s="76">
        <f t="shared" ref="E22:AI22" si="1">E21*$D27</f>
        <v>3.9E-2</v>
      </c>
      <c r="F22" s="76">
        <f t="shared" si="1"/>
        <v>1.8000000000000002E-2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0.21000000000000002</v>
      </c>
      <c r="M22" s="76">
        <f t="shared" si="1"/>
        <v>2.4E-2</v>
      </c>
      <c r="N22" s="76">
        <f t="shared" si="1"/>
        <v>7.8E-2</v>
      </c>
      <c r="O22" s="76">
        <f t="shared" si="1"/>
        <v>0.03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4.4999999999999998E-2</v>
      </c>
      <c r="Y22" s="76">
        <f t="shared" si="1"/>
        <v>0.01</v>
      </c>
      <c r="Z22" s="76">
        <f t="shared" si="1"/>
        <v>0</v>
      </c>
      <c r="AA22" s="122">
        <f t="shared" si="1"/>
        <v>1.3000000000000001E-2</v>
      </c>
      <c r="AB22" s="76">
        <f t="shared" si="1"/>
        <v>0.02</v>
      </c>
      <c r="AC22" s="122">
        <f t="shared" si="1"/>
        <v>2.5000000000000001E-2</v>
      </c>
      <c r="AD22" s="122">
        <f t="shared" si="1"/>
        <v>0</v>
      </c>
      <c r="AE22" s="76">
        <f t="shared" si="1"/>
        <v>0.15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0.04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116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204.1</v>
      </c>
      <c r="AD23" s="101">
        <v>203.6</v>
      </c>
      <c r="AE23" s="3">
        <v>211.9</v>
      </c>
      <c r="AF23" s="3">
        <v>95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25.973999999999997</v>
      </c>
      <c r="E24" s="32">
        <f t="shared" ref="E24:AI24" si="2">E22*E23</f>
        <v>2.6831999999999998</v>
      </c>
      <c r="F24" s="32">
        <f t="shared" si="2"/>
        <v>13.201200000000002</v>
      </c>
      <c r="G24" s="32">
        <f t="shared" si="2"/>
        <v>1.044</v>
      </c>
      <c r="H24" s="32">
        <f t="shared" si="2"/>
        <v>5</v>
      </c>
      <c r="I24" s="32">
        <f t="shared" si="2"/>
        <v>2.1330499999999999</v>
      </c>
      <c r="J24" s="32">
        <f t="shared" si="2"/>
        <v>2.7720000000000002</v>
      </c>
      <c r="K24" s="32">
        <f t="shared" si="2"/>
        <v>0.56015999999999999</v>
      </c>
      <c r="L24" s="32">
        <f t="shared" si="2"/>
        <v>7.7070000000000016</v>
      </c>
      <c r="M24" s="32">
        <f t="shared" si="2"/>
        <v>0.876</v>
      </c>
      <c r="N24" s="32">
        <f t="shared" si="2"/>
        <v>3.1278000000000001</v>
      </c>
      <c r="O24" s="32">
        <f t="shared" si="2"/>
        <v>1.0860000000000001</v>
      </c>
      <c r="P24" s="32">
        <f t="shared" si="2"/>
        <v>0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2.5130000000000003</v>
      </c>
      <c r="W24" s="32">
        <f t="shared" si="2"/>
        <v>0</v>
      </c>
      <c r="X24" s="32">
        <f t="shared" si="2"/>
        <v>1.7595000000000001</v>
      </c>
      <c r="Y24" s="32">
        <f t="shared" si="2"/>
        <v>5.4879999999999995</v>
      </c>
      <c r="Z24" s="32">
        <f t="shared" si="2"/>
        <v>0</v>
      </c>
      <c r="AA24" s="32">
        <f t="shared" si="2"/>
        <v>1.9890000000000001</v>
      </c>
      <c r="AB24" s="32">
        <f t="shared" si="2"/>
        <v>2.556</v>
      </c>
      <c r="AC24" s="32">
        <f t="shared" si="2"/>
        <v>5.1025</v>
      </c>
      <c r="AD24" s="32">
        <f t="shared" si="2"/>
        <v>0</v>
      </c>
      <c r="AE24" s="32">
        <f t="shared" si="2"/>
        <v>31.785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5.0720000000000001</v>
      </c>
    </row>
    <row r="25" spans="1:35" x14ac:dyDescent="0.25">
      <c r="A25" s="24"/>
      <c r="B25" s="25"/>
      <c r="C25" s="33" t="s">
        <v>11</v>
      </c>
      <c r="D25" s="128">
        <f>SUM(D24:AI24)</f>
        <v>133.12461000000002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133.12461000000002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2024-11-05T06:53:48Z</cp:lastPrinted>
  <dcterms:created xsi:type="dcterms:W3CDTF">2014-07-11T13:42:12Z</dcterms:created>
  <dcterms:modified xsi:type="dcterms:W3CDTF">2024-11-05T07:01:38Z</dcterms:modified>
</cp:coreProperties>
</file>