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720" yWindow="435" windowWidth="14115" windowHeight="7710" activeTab="3"/>
  </bookViews>
  <sheets>
    <sheet name="3-7 лет" sheetId="1" r:id="rId1"/>
    <sheet name=" СВО 3-7 лет" sheetId="15" r:id="rId2"/>
    <sheet name="1,5 до 3х" sheetId="7" r:id="rId3"/>
    <sheet name="инвалид" sheetId="18" r:id="rId4"/>
  </sheets>
  <definedNames>
    <definedName name="_xlnm.Print_Area" localSheetId="0">'3-7 лет'!$A$1:$AJ$53</definedName>
  </definedNames>
  <calcPr calcId="152511" calcMode="manual"/>
</workbook>
</file>

<file path=xl/calcChain.xml><?xml version="1.0" encoding="utf-8"?>
<calcChain xmlns="http://schemas.openxmlformats.org/spreadsheetml/2006/main">
  <c r="N21" i="7" l="1"/>
  <c r="M21" i="7"/>
  <c r="U22" i="1" l="1"/>
  <c r="T21" i="1"/>
  <c r="T22" i="1" s="1"/>
  <c r="U21" i="1"/>
  <c r="V21" i="1"/>
  <c r="V22" i="1" s="1"/>
  <c r="W21" i="1"/>
  <c r="W22" i="1" s="1"/>
  <c r="Y21" i="1"/>
  <c r="Y22" i="1" s="1"/>
  <c r="Z21" i="1"/>
  <c r="Z22" i="1" s="1"/>
  <c r="AA21" i="1"/>
  <c r="AA22" i="1" s="1"/>
  <c r="AB21" i="1"/>
  <c r="AB22" i="1" s="1"/>
  <c r="AC21" i="1"/>
  <c r="AC22" i="1" s="1"/>
  <c r="AD21" i="1"/>
  <c r="AD22" i="1" s="1"/>
  <c r="AE21" i="1"/>
  <c r="AE22" i="1" s="1"/>
  <c r="AF21" i="1"/>
  <c r="AG21" i="1"/>
  <c r="AH21" i="1"/>
  <c r="AI21" i="1"/>
  <c r="AJ21" i="1"/>
  <c r="U22" i="18" l="1"/>
  <c r="AI21" i="18" l="1"/>
  <c r="AI22" i="18" s="1"/>
  <c r="AI24" i="18" s="1"/>
  <c r="AH21" i="18"/>
  <c r="AG21" i="18"/>
  <c r="AG22" i="18" s="1"/>
  <c r="AG24" i="18" s="1"/>
  <c r="AF21" i="18"/>
  <c r="AF22" i="18" s="1"/>
  <c r="AF24" i="18" s="1"/>
  <c r="AE21" i="18"/>
  <c r="AE22" i="18" s="1"/>
  <c r="AE24" i="18" s="1"/>
  <c r="AD21" i="18"/>
  <c r="AC21" i="18"/>
  <c r="AB21" i="18"/>
  <c r="AA21" i="18"/>
  <c r="Z21" i="18"/>
  <c r="Y21" i="18"/>
  <c r="X21" i="18"/>
  <c r="W21" i="18"/>
  <c r="V21" i="18"/>
  <c r="U21" i="18"/>
  <c r="U24" i="18" s="1"/>
  <c r="T21" i="18"/>
  <c r="S21" i="18"/>
  <c r="R21" i="18"/>
  <c r="Q21" i="18"/>
  <c r="P21" i="18"/>
  <c r="O21" i="18"/>
  <c r="N21" i="18"/>
  <c r="M21" i="18"/>
  <c r="L21" i="18"/>
  <c r="K21" i="18"/>
  <c r="J21" i="18"/>
  <c r="I21" i="18"/>
  <c r="H21" i="18"/>
  <c r="G21" i="18"/>
  <c r="F21" i="18"/>
  <c r="E21" i="18"/>
  <c r="D21" i="18"/>
  <c r="D22" i="18" s="1"/>
  <c r="D24" i="18" s="1"/>
  <c r="I22" i="18" l="1"/>
  <c r="I24" i="18" s="1"/>
  <c r="AD22" i="18"/>
  <c r="AD24" i="18" s="1"/>
  <c r="K22" i="18"/>
  <c r="K24" i="18" s="1"/>
  <c r="AH22" i="18"/>
  <c r="AH24" i="18" s="1"/>
  <c r="H22" i="18"/>
  <c r="H24" i="18" s="1"/>
  <c r="AB22" i="18"/>
  <c r="AB24" i="18" s="1"/>
  <c r="W22" i="18"/>
  <c r="W24" i="18" s="1"/>
  <c r="L22" i="18"/>
  <c r="L24" i="18" s="1"/>
  <c r="Y22" i="18"/>
  <c r="Y24" i="18" s="1"/>
  <c r="R22" i="18"/>
  <c r="R24" i="18" s="1"/>
  <c r="Z22" i="18"/>
  <c r="Z24" i="18" s="1"/>
  <c r="E22" i="18"/>
  <c r="E24" i="18" s="1"/>
  <c r="AC22" i="18"/>
  <c r="AC24" i="18" s="1"/>
  <c r="F22" i="18"/>
  <c r="F24" i="18" s="1"/>
  <c r="J22" i="18"/>
  <c r="J24" i="18" s="1"/>
  <c r="N22" i="18"/>
  <c r="N24" i="18" s="1"/>
  <c r="Q22" i="18"/>
  <c r="Q24" i="18" s="1"/>
  <c r="G22" i="18"/>
  <c r="G24" i="18" s="1"/>
  <c r="O22" i="18"/>
  <c r="O24" i="18" s="1"/>
  <c r="AA22" i="18"/>
  <c r="AA24" i="18" s="1"/>
  <c r="M22" i="18"/>
  <c r="M24" i="18" s="1"/>
  <c r="T22" i="18"/>
  <c r="T24" i="18" s="1"/>
  <c r="X22" i="18"/>
  <c r="X24" i="18" s="1"/>
  <c r="V22" i="18"/>
  <c r="V24" i="18" s="1"/>
  <c r="P22" i="18"/>
  <c r="P24" i="18" s="1"/>
  <c r="S22" i="18"/>
  <c r="S24" i="18" s="1"/>
  <c r="X24" i="15"/>
  <c r="AJ21" i="15"/>
  <c r="AJ22" i="15" s="1"/>
  <c r="AJ24" i="15" s="1"/>
  <c r="AI21" i="15"/>
  <c r="AH21" i="15"/>
  <c r="AH22" i="15" s="1"/>
  <c r="AH24" i="15" s="1"/>
  <c r="AG21" i="15"/>
  <c r="AG22" i="15" s="1"/>
  <c r="AG24" i="15" s="1"/>
  <c r="AF21" i="15"/>
  <c r="AF22" i="15" s="1"/>
  <c r="AF24" i="15" s="1"/>
  <c r="AE21" i="15"/>
  <c r="AE22" i="15" s="1"/>
  <c r="AE24" i="15" s="1"/>
  <c r="AD21" i="15"/>
  <c r="AD22" i="15" s="1"/>
  <c r="AD24" i="15" s="1"/>
  <c r="AC21" i="15"/>
  <c r="AC22" i="15" s="1"/>
  <c r="AC24" i="15" s="1"/>
  <c r="AB21" i="15"/>
  <c r="AB22" i="15" s="1"/>
  <c r="AB24" i="15" s="1"/>
  <c r="AA21" i="15"/>
  <c r="AA22" i="15" s="1"/>
  <c r="AA24" i="15" s="1"/>
  <c r="Z21" i="15"/>
  <c r="Z22" i="15" s="1"/>
  <c r="Z24" i="15" s="1"/>
  <c r="Y21" i="15"/>
  <c r="Y22" i="15" s="1"/>
  <c r="Y24" i="15" s="1"/>
  <c r="X21" i="15"/>
  <c r="W21" i="15"/>
  <c r="W22" i="15" s="1"/>
  <c r="W24" i="15" s="1"/>
  <c r="V21" i="15"/>
  <c r="V22" i="15" s="1"/>
  <c r="V24" i="15" s="1"/>
  <c r="U21" i="15"/>
  <c r="U22" i="15" s="1"/>
  <c r="U24" i="15" s="1"/>
  <c r="T21" i="15"/>
  <c r="T22" i="15" s="1"/>
  <c r="T24" i="15" s="1"/>
  <c r="S21" i="15"/>
  <c r="S22" i="15" s="1"/>
  <c r="S24" i="15" s="1"/>
  <c r="R21" i="15"/>
  <c r="R22" i="15" s="1"/>
  <c r="R24" i="15" s="1"/>
  <c r="Q21" i="15"/>
  <c r="Q22" i="15" s="1"/>
  <c r="Q24" i="15" s="1"/>
  <c r="P21" i="15"/>
  <c r="P22" i="15" s="1"/>
  <c r="P24" i="15" s="1"/>
  <c r="O21" i="15"/>
  <c r="O22" i="15" s="1"/>
  <c r="O24" i="15" s="1"/>
  <c r="N21" i="15"/>
  <c r="N22" i="15" s="1"/>
  <c r="N24" i="15" s="1"/>
  <c r="M21" i="15"/>
  <c r="M22" i="15" s="1"/>
  <c r="M24" i="15" s="1"/>
  <c r="L21" i="15"/>
  <c r="L22" i="15" s="1"/>
  <c r="L24" i="15" s="1"/>
  <c r="K21" i="15"/>
  <c r="K22" i="15" s="1"/>
  <c r="K24" i="15" s="1"/>
  <c r="J21" i="15"/>
  <c r="J22" i="15" s="1"/>
  <c r="J24" i="15" s="1"/>
  <c r="I21" i="15"/>
  <c r="I22" i="15" s="1"/>
  <c r="I24" i="15" s="1"/>
  <c r="H21" i="15"/>
  <c r="H22" i="15" s="1"/>
  <c r="H24" i="15" s="1"/>
  <c r="G21" i="15"/>
  <c r="G22" i="15" s="1"/>
  <c r="G24" i="15" s="1"/>
  <c r="F21" i="15"/>
  <c r="F22" i="15" s="1"/>
  <c r="F24" i="15" s="1"/>
  <c r="E21" i="15"/>
  <c r="E22" i="15" s="1"/>
  <c r="E24" i="15" s="1"/>
  <c r="D21" i="15"/>
  <c r="D22" i="15" s="1"/>
  <c r="D24" i="15" s="1"/>
  <c r="AI22" i="15" l="1"/>
  <c r="AI24" i="15" s="1"/>
  <c r="D25" i="15" s="1"/>
  <c r="D26" i="15" s="1"/>
  <c r="D25" i="18"/>
  <c r="D26" i="18" s="1"/>
  <c r="D21" i="1"/>
  <c r="D22" i="1" s="1"/>
  <c r="D21" i="7"/>
  <c r="D22" i="7" s="1"/>
  <c r="E21" i="7"/>
  <c r="E22" i="7" s="1"/>
  <c r="E24" i="7" s="1"/>
  <c r="E21" i="1"/>
  <c r="E22" i="1" s="1"/>
  <c r="E24" i="1" s="1"/>
  <c r="F21" i="7"/>
  <c r="F21" i="1"/>
  <c r="G21" i="7"/>
  <c r="G21" i="1"/>
  <c r="H21" i="7"/>
  <c r="H21" i="1"/>
  <c r="I21" i="7"/>
  <c r="I21" i="1"/>
  <c r="J21" i="7"/>
  <c r="J21" i="1"/>
  <c r="J22" i="1" s="1"/>
  <c r="K21" i="7"/>
  <c r="K21" i="1"/>
  <c r="X24" i="1"/>
  <c r="AF24" i="1"/>
  <c r="AG24" i="1"/>
  <c r="AH24" i="1"/>
  <c r="AJ24" i="1"/>
  <c r="L21" i="1"/>
  <c r="M21" i="1"/>
  <c r="N21" i="1"/>
  <c r="O21" i="1"/>
  <c r="P21" i="1"/>
  <c r="Q21" i="1"/>
  <c r="R21" i="1"/>
  <c r="S21" i="1"/>
  <c r="AE24" i="1"/>
  <c r="L21" i="7"/>
  <c r="O21" i="7"/>
  <c r="P21" i="7"/>
  <c r="Q21" i="7"/>
  <c r="R21" i="7"/>
  <c r="S21" i="7"/>
  <c r="S22" i="7" s="1"/>
  <c r="S24" i="7" s="1"/>
  <c r="T21" i="7"/>
  <c r="U21" i="7"/>
  <c r="V21" i="7"/>
  <c r="W21" i="7"/>
  <c r="X21" i="7"/>
  <c r="Y21" i="7"/>
  <c r="Z21" i="7"/>
  <c r="AA21" i="7"/>
  <c r="AB21" i="7"/>
  <c r="AC21" i="7"/>
  <c r="AD21" i="7"/>
  <c r="AE21" i="7"/>
  <c r="AF21" i="7"/>
  <c r="AG21" i="7"/>
  <c r="AH21" i="7"/>
  <c r="AI21" i="7"/>
  <c r="AJ21" i="7"/>
  <c r="S22" i="1" l="1"/>
  <c r="AE22" i="7" l="1"/>
  <c r="AE24" i="7" s="1"/>
  <c r="AF22" i="7"/>
  <c r="AF24" i="7" s="1"/>
  <c r="AG22" i="7"/>
  <c r="AG24" i="7" s="1"/>
  <c r="AH22" i="7"/>
  <c r="AH24" i="7" s="1"/>
  <c r="AI22" i="7"/>
  <c r="AI24" i="7" s="1"/>
  <c r="AJ22" i="7"/>
  <c r="AJ24" i="7" s="1"/>
  <c r="AB22" i="7"/>
  <c r="AB24" i="7" s="1"/>
  <c r="AC22" i="7"/>
  <c r="AC24" i="7" s="1"/>
  <c r="AI24" i="1"/>
  <c r="AB24" i="1" l="1"/>
  <c r="Z24" i="1"/>
  <c r="V24" i="1" l="1"/>
  <c r="AD22" i="7"/>
  <c r="AD24" i="7" s="1"/>
  <c r="X22" i="7"/>
  <c r="X24" i="7" s="1"/>
  <c r="W22" i="7"/>
  <c r="W24" i="7" s="1"/>
  <c r="V22" i="7"/>
  <c r="V24" i="7" s="1"/>
  <c r="U22" i="7"/>
  <c r="U24" i="7" s="1"/>
  <c r="Q22" i="7"/>
  <c r="Q24" i="7" s="1"/>
  <c r="P22" i="7"/>
  <c r="P24" i="7" s="1"/>
  <c r="O22" i="7"/>
  <c r="O24" i="7" s="1"/>
  <c r="N22" i="7"/>
  <c r="N24" i="7" s="1"/>
  <c r="M22" i="7"/>
  <c r="M24" i="7" s="1"/>
  <c r="L22" i="7"/>
  <c r="L24" i="7" s="1"/>
  <c r="K22" i="7"/>
  <c r="K24" i="7" s="1"/>
  <c r="J22" i="7"/>
  <c r="J24" i="7" s="1"/>
  <c r="I22" i="7"/>
  <c r="I24" i="7" s="1"/>
  <c r="H22" i="7"/>
  <c r="H24" i="7" s="1"/>
  <c r="G22" i="7"/>
  <c r="G24" i="7" s="1"/>
  <c r="F22" i="7"/>
  <c r="F24" i="7" s="1"/>
  <c r="D24" i="7"/>
  <c r="Z22" i="7" l="1"/>
  <c r="Z24" i="7" s="1"/>
  <c r="AA22" i="7"/>
  <c r="AA24" i="7" s="1"/>
  <c r="Y22" i="7"/>
  <c r="Y24" i="7" s="1"/>
  <c r="R22" i="7"/>
  <c r="R24" i="7" s="1"/>
  <c r="T22" i="7"/>
  <c r="T24" i="7" s="1"/>
  <c r="Y24" i="1"/>
  <c r="D25" i="7" l="1"/>
  <c r="D26" i="7" s="1"/>
  <c r="P22" i="1"/>
  <c r="P24" i="1" s="1"/>
  <c r="AA24" i="1"/>
  <c r="W24" i="1"/>
  <c r="K22" i="1"/>
  <c r="K24" i="1" s="1"/>
  <c r="D24" i="1" l="1"/>
  <c r="F22" i="1"/>
  <c r="F24" i="1" s="1"/>
  <c r="G22" i="1"/>
  <c r="G24" i="1" s="1"/>
  <c r="H22" i="1"/>
  <c r="H24" i="1" s="1"/>
  <c r="I22" i="1"/>
  <c r="I24" i="1" s="1"/>
  <c r="L22" i="1"/>
  <c r="L24" i="1" s="1"/>
  <c r="M22" i="1"/>
  <c r="M24" i="1" s="1"/>
  <c r="N22" i="1"/>
  <c r="N24" i="1" s="1"/>
  <c r="O22" i="1"/>
  <c r="O24" i="1" s="1"/>
  <c r="Q22" i="1"/>
  <c r="Q24" i="1" s="1"/>
  <c r="R22" i="1"/>
  <c r="R24" i="1" s="1"/>
  <c r="T24" i="1"/>
  <c r="U24" i="1"/>
  <c r="AC24" i="1"/>
  <c r="AD24" i="1"/>
  <c r="J24" i="1" l="1"/>
  <c r="D25" i="1" l="1"/>
  <c r="D26" i="1" s="1"/>
</calcChain>
</file>

<file path=xl/sharedStrings.xml><?xml version="1.0" encoding="utf-8"?>
<sst xmlns="http://schemas.openxmlformats.org/spreadsheetml/2006/main" count="284" uniqueCount="72">
  <si>
    <t>(подпись)</t>
  </si>
  <si>
    <t>ОБЕД</t>
  </si>
  <si>
    <t>ПОЛДНИК</t>
  </si>
  <si>
    <t>МЕНЮ</t>
  </si>
  <si>
    <t>Цена *)</t>
  </si>
  <si>
    <t>На сумму *)</t>
  </si>
  <si>
    <t>В день на 1 ребенка</t>
  </si>
  <si>
    <t>Количество продуктов питания, подлежащих закладке на 1 человека, г</t>
  </si>
  <si>
    <t>Итого на человека, г</t>
  </si>
  <si>
    <t>Итого к выдаче, кг</t>
  </si>
  <si>
    <t>руб.</t>
  </si>
  <si>
    <t>Итого на сумму</t>
  </si>
  <si>
    <t>(расшифровка подписи)</t>
  </si>
  <si>
    <t>молоко</t>
  </si>
  <si>
    <t>сахар</t>
  </si>
  <si>
    <t>Количество детей</t>
  </si>
  <si>
    <t>Проверила медсестра</t>
  </si>
  <si>
    <t>масло сл.</t>
  </si>
  <si>
    <t>масло раст.</t>
  </si>
  <si>
    <t>батон</t>
  </si>
  <si>
    <t>хлеб</t>
  </si>
  <si>
    <t>хлеб рж.</t>
  </si>
  <si>
    <t>картофель</t>
  </si>
  <si>
    <t>Митина О.В.</t>
  </si>
  <si>
    <t xml:space="preserve">     Выдал кладовщик</t>
  </si>
  <si>
    <t xml:space="preserve">             Принял повар  </t>
  </si>
  <si>
    <t>лук</t>
  </si>
  <si>
    <t>морковь</t>
  </si>
  <si>
    <t>капуста</t>
  </si>
  <si>
    <t>яйцо</t>
  </si>
  <si>
    <t>соль</t>
  </si>
  <si>
    <t>свёкла</t>
  </si>
  <si>
    <t>чай</t>
  </si>
  <si>
    <t>мясо</t>
  </si>
  <si>
    <t>Калугина Т.Н.</t>
  </si>
  <si>
    <t>сметана</t>
  </si>
  <si>
    <t>мука</t>
  </si>
  <si>
    <t>сок</t>
  </si>
  <si>
    <t xml:space="preserve"> </t>
  </si>
  <si>
    <t>дрожжи</t>
  </si>
  <si>
    <t>масл раст</t>
  </si>
  <si>
    <t>том паста</t>
  </si>
  <si>
    <t>яблоки</t>
  </si>
  <si>
    <t>сыр</t>
  </si>
  <si>
    <t>изюм</t>
  </si>
  <si>
    <t>кисель</t>
  </si>
  <si>
    <t>батон с маслом</t>
  </si>
  <si>
    <t>сух фр</t>
  </si>
  <si>
    <t>творог</t>
  </si>
  <si>
    <t>повидло</t>
  </si>
  <si>
    <t>завтрак</t>
  </si>
  <si>
    <t xml:space="preserve">                 Составил</t>
  </si>
  <si>
    <t>манка</t>
  </si>
  <si>
    <t>рыба св</t>
  </si>
  <si>
    <t>компот из сухофр</t>
  </si>
  <si>
    <t>ряженка</t>
  </si>
  <si>
    <t>какао</t>
  </si>
  <si>
    <t>изюи</t>
  </si>
  <si>
    <t>мол сгущ</t>
  </si>
  <si>
    <t>лим кт</t>
  </si>
  <si>
    <t>курица</t>
  </si>
  <si>
    <t>суп мол рисов</t>
  </si>
  <si>
    <t>какао с молоком</t>
  </si>
  <si>
    <t>салат из св кап</t>
  </si>
  <si>
    <t>рассол со смет</t>
  </si>
  <si>
    <t>картоф пюре</t>
  </si>
  <si>
    <t>суфле рыбное</t>
  </si>
  <si>
    <t>ватрушка</t>
  </si>
  <si>
    <t>рис</t>
  </si>
  <si>
    <t>огур сол</t>
  </si>
  <si>
    <t>перлов</t>
  </si>
  <si>
    <t>вватрушка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</si>
</sst>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00"/>
    <numFmt numFmtId="165" formatCode="0.0"/>
    <numFmt numFmtId="166" formatCode="#,##0.0"/>
    <numFmt numFmtId="167" formatCode="0.0000"/>
    <numFmt numFmtId="168" formatCode="#,##0.0000"/>
  </numFmts>
  <fonts count="28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vertAlign val="superscript"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6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sz val="10"/>
      <color theme="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name val="Times New Roman"/>
      <family val="1"/>
      <charset val="204"/>
    </font>
    <font>
      <sz val="7"/>
      <name val="Times New Roman"/>
      <family val="1"/>
      <charset val="204"/>
    </font>
    <font>
      <sz val="6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7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7"/>
      <color theme="1"/>
      <name val="Calibri"/>
      <family val="2"/>
      <charset val="204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5">
    <xf numFmtId="0" fontId="0" fillId="0" borderId="0" xfId="0"/>
    <xf numFmtId="0" fontId="1" fillId="0" borderId="0" xfId="0" applyFont="1"/>
    <xf numFmtId="0" fontId="3" fillId="0" borderId="0" xfId="0" applyFont="1"/>
    <xf numFmtId="0" fontId="1" fillId="0" borderId="1" xfId="0" applyFont="1" applyBorder="1"/>
    <xf numFmtId="0" fontId="1" fillId="0" borderId="2" xfId="0" applyFont="1" applyBorder="1" applyAlignment="1">
      <alignment textRotation="90"/>
    </xf>
    <xf numFmtId="2" fontId="5" fillId="0" borderId="1" xfId="0" applyNumberFormat="1" applyFont="1" applyBorder="1"/>
    <xf numFmtId="2" fontId="4" fillId="0" borderId="0" xfId="0" applyNumberFormat="1" applyFont="1" applyBorder="1" applyAlignment="1">
      <alignment horizontal="center"/>
    </xf>
    <xf numFmtId="2" fontId="5" fillId="0" borderId="2" xfId="0" applyNumberFormat="1" applyFont="1" applyBorder="1"/>
    <xf numFmtId="166" fontId="4" fillId="0" borderId="4" xfId="0" applyNumberFormat="1" applyFont="1" applyBorder="1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1" fillId="0" borderId="0" xfId="0" applyFont="1" applyBorder="1"/>
    <xf numFmtId="0" fontId="3" fillId="0" borderId="0" xfId="0" applyFont="1" applyBorder="1"/>
    <xf numFmtId="165" fontId="4" fillId="0" borderId="1" xfId="0" applyNumberFormat="1" applyFont="1" applyBorder="1"/>
    <xf numFmtId="0" fontId="3" fillId="0" borderId="0" xfId="0" applyFont="1" applyAlignment="1">
      <alignment readingOrder="2"/>
    </xf>
    <xf numFmtId="0" fontId="13" fillId="0" borderId="1" xfId="0" applyNumberFormat="1" applyFont="1" applyBorder="1"/>
    <xf numFmtId="0" fontId="15" fillId="0" borderId="1" xfId="0" applyFont="1" applyBorder="1" applyAlignment="1">
      <alignment horizontal="center" readingOrder="2"/>
    </xf>
    <xf numFmtId="0" fontId="15" fillId="0" borderId="2" xfId="0" applyFont="1" applyBorder="1" applyAlignment="1">
      <alignment horizontal="center" readingOrder="2"/>
    </xf>
    <xf numFmtId="0" fontId="12" fillId="0" borderId="2" xfId="0" applyFont="1" applyBorder="1" applyAlignment="1">
      <alignment textRotation="90"/>
    </xf>
    <xf numFmtId="0" fontId="12" fillId="4" borderId="2" xfId="0" applyFont="1" applyFill="1" applyBorder="1" applyAlignment="1">
      <alignment textRotation="90"/>
    </xf>
    <xf numFmtId="0" fontId="17" fillId="0" borderId="1" xfId="0" applyFont="1" applyBorder="1" applyAlignment="1">
      <alignment horizontal="center" readingOrder="2"/>
    </xf>
    <xf numFmtId="0" fontId="13" fillId="4" borderId="1" xfId="0" applyNumberFormat="1" applyFont="1" applyFill="1" applyBorder="1"/>
    <xf numFmtId="0" fontId="15" fillId="0" borderId="1" xfId="0" applyFont="1" applyBorder="1"/>
    <xf numFmtId="0" fontId="15" fillId="0" borderId="0" xfId="0" applyFont="1" applyBorder="1"/>
    <xf numFmtId="0" fontId="15" fillId="0" borderId="0" xfId="0" applyFont="1" applyBorder="1" applyAlignment="1">
      <alignment readingOrder="2"/>
    </xf>
    <xf numFmtId="0" fontId="15" fillId="3" borderId="1" xfId="0" applyFont="1" applyFill="1" applyBorder="1"/>
    <xf numFmtId="164" fontId="13" fillId="3" borderId="4" xfId="0" applyNumberFormat="1" applyFont="1" applyFill="1" applyBorder="1" applyProtection="1">
      <protection locked="0"/>
    </xf>
    <xf numFmtId="0" fontId="15" fillId="4" borderId="1" xfId="0" applyFont="1" applyFill="1" applyBorder="1"/>
    <xf numFmtId="0" fontId="15" fillId="6" borderId="1" xfId="0" applyFont="1" applyFill="1" applyBorder="1"/>
    <xf numFmtId="0" fontId="12" fillId="6" borderId="1" xfId="0" applyNumberFormat="1" applyFont="1" applyFill="1" applyBorder="1"/>
    <xf numFmtId="0" fontId="15" fillId="5" borderId="1" xfId="0" applyFont="1" applyFill="1" applyBorder="1"/>
    <xf numFmtId="2" fontId="12" fillId="5" borderId="2" xfId="0" applyNumberFormat="1" applyFont="1" applyFill="1" applyBorder="1" applyProtection="1">
      <protection locked="0"/>
    </xf>
    <xf numFmtId="0" fontId="18" fillId="0" borderId="1" xfId="0" applyFont="1" applyBorder="1"/>
    <xf numFmtId="2" fontId="11" fillId="0" borderId="4" xfId="0" applyNumberFormat="1" applyFont="1" applyBorder="1" applyAlignment="1">
      <alignment horizontal="center"/>
    </xf>
    <xf numFmtId="2" fontId="13" fillId="0" borderId="0" xfId="0" applyNumberFormat="1" applyFont="1" applyBorder="1" applyAlignment="1">
      <alignment horizontal="center"/>
    </xf>
    <xf numFmtId="0" fontId="10" fillId="0" borderId="0" xfId="0" applyFont="1"/>
    <xf numFmtId="0" fontId="15" fillId="0" borderId="0" xfId="0" applyFont="1"/>
    <xf numFmtId="0" fontId="15" fillId="0" borderId="0" xfId="0" applyFont="1" applyAlignment="1">
      <alignment readingOrder="2"/>
    </xf>
    <xf numFmtId="0" fontId="11" fillId="0" borderId="1" xfId="0" applyFont="1" applyBorder="1"/>
    <xf numFmtId="0" fontId="10" fillId="0" borderId="1" xfId="0" applyFont="1" applyBorder="1"/>
    <xf numFmtId="0" fontId="10" fillId="0" borderId="8" xfId="0" applyFont="1" applyBorder="1"/>
    <xf numFmtId="0" fontId="20" fillId="0" borderId="0" xfId="0" applyFont="1" applyAlignment="1">
      <alignment horizontal="center"/>
    </xf>
    <xf numFmtId="0" fontId="0" fillId="0" borderId="0" xfId="0" applyBorder="1"/>
    <xf numFmtId="165" fontId="12" fillId="4" borderId="1" xfId="0" applyNumberFormat="1" applyFont="1" applyFill="1" applyBorder="1" applyProtection="1">
      <protection locked="0"/>
    </xf>
    <xf numFmtId="0" fontId="12" fillId="7" borderId="2" xfId="0" applyFont="1" applyFill="1" applyBorder="1" applyAlignment="1">
      <alignment textRotation="90"/>
    </xf>
    <xf numFmtId="0" fontId="13" fillId="7" borderId="1" xfId="0" applyNumberFormat="1" applyFont="1" applyFill="1" applyBorder="1"/>
    <xf numFmtId="0" fontId="12" fillId="8" borderId="2" xfId="0" applyFont="1" applyFill="1" applyBorder="1" applyAlignment="1">
      <alignment textRotation="90"/>
    </xf>
    <xf numFmtId="0" fontId="13" fillId="8" borderId="1" xfId="0" applyNumberFormat="1" applyFont="1" applyFill="1" applyBorder="1"/>
    <xf numFmtId="0" fontId="10" fillId="0" borderId="0" xfId="0" applyFont="1" applyBorder="1"/>
    <xf numFmtId="0" fontId="10" fillId="0" borderId="0" xfId="0" applyFont="1" applyAlignment="1">
      <alignment horizontal="center"/>
    </xf>
    <xf numFmtId="0" fontId="20" fillId="0" borderId="7" xfId="0" applyFont="1" applyBorder="1" applyAlignment="1"/>
    <xf numFmtId="0" fontId="20" fillId="0" borderId="0" xfId="0" applyFont="1" applyBorder="1" applyAlignment="1"/>
    <xf numFmtId="0" fontId="10" fillId="0" borderId="8" xfId="0" applyFont="1" applyBorder="1" applyAlignment="1"/>
    <xf numFmtId="0" fontId="2" fillId="0" borderId="0" xfId="0" applyFont="1" applyBorder="1" applyAlignment="1"/>
    <xf numFmtId="0" fontId="21" fillId="0" borderId="1" xfId="0" applyFont="1" applyBorder="1"/>
    <xf numFmtId="0" fontId="21" fillId="0" borderId="0" xfId="0" applyFont="1" applyBorder="1"/>
    <xf numFmtId="0" fontId="23" fillId="0" borderId="0" xfId="0" applyFont="1"/>
    <xf numFmtId="0" fontId="23" fillId="0" borderId="0" xfId="0" applyFont="1" applyAlignment="1">
      <alignment readingOrder="2"/>
    </xf>
    <xf numFmtId="0" fontId="21" fillId="0" borderId="0" xfId="0" applyFont="1" applyAlignment="1">
      <alignment readingOrder="2"/>
    </xf>
    <xf numFmtId="0" fontId="24" fillId="0" borderId="0" xfId="0" applyFont="1"/>
    <xf numFmtId="165" fontId="10" fillId="0" borderId="2" xfId="0" applyNumberFormat="1" applyFont="1" applyBorder="1" applyAlignment="1">
      <alignment textRotation="90"/>
    </xf>
    <xf numFmtId="164" fontId="13" fillId="2" borderId="1" xfId="0" applyNumberFormat="1" applyFont="1" applyFill="1" applyBorder="1"/>
    <xf numFmtId="0" fontId="15" fillId="0" borderId="2" xfId="0" applyFont="1" applyBorder="1" applyAlignment="1">
      <alignment textRotation="90"/>
    </xf>
    <xf numFmtId="165" fontId="15" fillId="0" borderId="2" xfId="0" applyNumberFormat="1" applyFont="1" applyBorder="1" applyAlignment="1">
      <alignment textRotation="90"/>
    </xf>
    <xf numFmtId="0" fontId="16" fillId="0" borderId="0" xfId="0" applyNumberFormat="1" applyFont="1"/>
    <xf numFmtId="0" fontId="14" fillId="0" borderId="1" xfId="0" applyNumberFormat="1" applyFont="1" applyBorder="1"/>
    <xf numFmtId="165" fontId="15" fillId="9" borderId="2" xfId="0" applyNumberFormat="1" applyFont="1" applyFill="1" applyBorder="1" applyAlignment="1">
      <alignment textRotation="90"/>
    </xf>
    <xf numFmtId="164" fontId="13" fillId="9" borderId="1" xfId="0" applyNumberFormat="1" applyFont="1" applyFill="1" applyBorder="1"/>
    <xf numFmtId="0" fontId="14" fillId="9" borderId="1" xfId="0" applyNumberFormat="1" applyFont="1" applyFill="1" applyBorder="1"/>
    <xf numFmtId="165" fontId="15" fillId="10" borderId="2" xfId="0" applyNumberFormat="1" applyFont="1" applyFill="1" applyBorder="1" applyAlignment="1">
      <alignment textRotation="90"/>
    </xf>
    <xf numFmtId="164" fontId="13" fillId="10" borderId="1" xfId="0" applyNumberFormat="1" applyFont="1" applyFill="1" applyBorder="1"/>
    <xf numFmtId="0" fontId="14" fillId="10" borderId="1" xfId="0" applyNumberFormat="1" applyFont="1" applyFill="1" applyBorder="1"/>
    <xf numFmtId="165" fontId="15" fillId="11" borderId="2" xfId="0" applyNumberFormat="1" applyFont="1" applyFill="1" applyBorder="1" applyAlignment="1">
      <alignment textRotation="90"/>
    </xf>
    <xf numFmtId="164" fontId="13" fillId="11" borderId="1" xfId="0" applyNumberFormat="1" applyFont="1" applyFill="1" applyBorder="1"/>
    <xf numFmtId="0" fontId="14" fillId="11" borderId="1" xfId="0" applyNumberFormat="1" applyFont="1" applyFill="1" applyBorder="1"/>
    <xf numFmtId="2" fontId="12" fillId="4" borderId="1" xfId="0" applyNumberFormat="1" applyFont="1" applyFill="1" applyBorder="1" applyProtection="1">
      <protection locked="0"/>
    </xf>
    <xf numFmtId="2" fontId="14" fillId="0" borderId="1" xfId="0" applyNumberFormat="1" applyFont="1" applyBorder="1"/>
    <xf numFmtId="0" fontId="1" fillId="0" borderId="0" xfId="0" applyFont="1" applyBorder="1" applyAlignment="1">
      <alignment horizontal="center"/>
    </xf>
    <xf numFmtId="167" fontId="13" fillId="10" borderId="1" xfId="0" applyNumberFormat="1" applyFont="1" applyFill="1" applyBorder="1"/>
    <xf numFmtId="2" fontId="6" fillId="0" borderId="1" xfId="0" applyNumberFormat="1" applyFont="1" applyBorder="1" applyAlignment="1">
      <alignment horizontal="center"/>
    </xf>
    <xf numFmtId="0" fontId="22" fillId="0" borderId="0" xfId="0" applyFont="1" applyBorder="1"/>
    <xf numFmtId="0" fontId="25" fillId="0" borderId="0" xfId="0" applyFont="1" applyAlignment="1">
      <alignment horizontal="center"/>
    </xf>
    <xf numFmtId="2" fontId="4" fillId="0" borderId="1" xfId="0" applyNumberFormat="1" applyFont="1" applyBorder="1" applyAlignment="1">
      <alignment horizontal="center"/>
    </xf>
    <xf numFmtId="0" fontId="22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0" xfId="0" applyFill="1" applyBorder="1"/>
    <xf numFmtId="0" fontId="24" fillId="0" borderId="0" xfId="0" applyFont="1" applyFill="1" applyBorder="1"/>
    <xf numFmtId="0" fontId="22" fillId="0" borderId="0" xfId="0" applyFont="1" applyFill="1" applyBorder="1"/>
    <xf numFmtId="0" fontId="9" fillId="0" borderId="0" xfId="0" applyFont="1" applyFill="1" applyBorder="1"/>
    <xf numFmtId="2" fontId="9" fillId="0" borderId="0" xfId="0" applyNumberFormat="1" applyFont="1" applyFill="1" applyBorder="1" applyAlignment="1">
      <alignment horizontal="center"/>
    </xf>
    <xf numFmtId="0" fontId="1" fillId="0" borderId="1" xfId="0" applyFont="1" applyBorder="1" applyAlignment="1">
      <alignment textRotation="90"/>
    </xf>
    <xf numFmtId="164" fontId="13" fillId="0" borderId="4" xfId="0" applyNumberFormat="1" applyFont="1" applyBorder="1" applyProtection="1">
      <protection locked="0"/>
    </xf>
    <xf numFmtId="2" fontId="13" fillId="2" borderId="1" xfId="0" applyNumberFormat="1" applyFont="1" applyFill="1" applyBorder="1" applyProtection="1">
      <protection locked="0"/>
    </xf>
    <xf numFmtId="164" fontId="13" fillId="2" borderId="1" xfId="0" applyNumberFormat="1" applyFont="1" applyFill="1" applyBorder="1" applyProtection="1">
      <protection locked="0"/>
    </xf>
    <xf numFmtId="1" fontId="13" fillId="9" borderId="1" xfId="0" applyNumberFormat="1" applyFont="1" applyFill="1" applyBorder="1" applyProtection="1">
      <protection locked="0"/>
    </xf>
    <xf numFmtId="168" fontId="13" fillId="10" borderId="1" xfId="0" applyNumberFormat="1" applyFont="1" applyFill="1" applyBorder="1" applyProtection="1">
      <protection locked="0"/>
    </xf>
    <xf numFmtId="2" fontId="13" fillId="11" borderId="1" xfId="0" applyNumberFormat="1" applyFont="1" applyFill="1" applyBorder="1" applyProtection="1">
      <protection locked="0"/>
    </xf>
    <xf numFmtId="2" fontId="14" fillId="0" borderId="2" xfId="0" applyNumberFormat="1" applyFont="1" applyBorder="1" applyProtection="1">
      <protection locked="0"/>
    </xf>
    <xf numFmtId="0" fontId="0" fillId="0" borderId="1" xfId="0" applyBorder="1"/>
    <xf numFmtId="0" fontId="1" fillId="0" borderId="1" xfId="0" applyFont="1" applyBorder="1" applyAlignment="1">
      <alignment textRotation="90" wrapText="1"/>
    </xf>
    <xf numFmtId="0" fontId="26" fillId="0" borderId="1" xfId="0" applyFont="1" applyBorder="1"/>
    <xf numFmtId="0" fontId="4" fillId="0" borderId="1" xfId="0" applyFont="1" applyBorder="1"/>
    <xf numFmtId="0" fontId="27" fillId="0" borderId="1" xfId="0" applyFont="1" applyBorder="1"/>
    <xf numFmtId="0" fontId="10" fillId="0" borderId="0" xfId="0" applyFont="1" applyAlignment="1">
      <alignment horizontal="center"/>
    </xf>
    <xf numFmtId="2" fontId="4" fillId="0" borderId="1" xfId="0" applyNumberFormat="1" applyFont="1" applyBorder="1"/>
    <xf numFmtId="0" fontId="23" fillId="0" borderId="1" xfId="0" applyFont="1" applyBorder="1" applyAlignment="1">
      <alignment wrapText="1"/>
    </xf>
    <xf numFmtId="0" fontId="23" fillId="0" borderId="1" xfId="0" applyFont="1" applyBorder="1"/>
    <xf numFmtId="165" fontId="21" fillId="0" borderId="1" xfId="0" applyNumberFormat="1" applyFont="1" applyBorder="1"/>
    <xf numFmtId="0" fontId="10" fillId="0" borderId="0" xfId="0" applyFont="1" applyAlignment="1">
      <alignment horizontal="center"/>
    </xf>
    <xf numFmtId="164" fontId="23" fillId="3" borderId="4" xfId="0" applyNumberFormat="1" applyFont="1" applyFill="1" applyBorder="1" applyProtection="1">
      <protection locked="0"/>
    </xf>
    <xf numFmtId="165" fontId="23" fillId="4" borderId="1" xfId="0" applyNumberFormat="1" applyFont="1" applyFill="1" applyBorder="1" applyProtection="1">
      <protection locked="0"/>
    </xf>
    <xf numFmtId="2" fontId="23" fillId="4" borderId="1" xfId="0" applyNumberFormat="1" applyFont="1" applyFill="1" applyBorder="1" applyProtection="1">
      <protection locked="0"/>
    </xf>
    <xf numFmtId="1" fontId="23" fillId="4" borderId="1" xfId="0" applyNumberFormat="1" applyFont="1" applyFill="1" applyBorder="1" applyProtection="1">
      <protection locked="0"/>
    </xf>
    <xf numFmtId="0" fontId="23" fillId="4" borderId="1" xfId="0" applyNumberFormat="1" applyFont="1" applyFill="1" applyBorder="1" applyProtection="1">
      <protection locked="0"/>
    </xf>
    <xf numFmtId="0" fontId="23" fillId="6" borderId="1" xfId="0" applyNumberFormat="1" applyFont="1" applyFill="1" applyBorder="1"/>
    <xf numFmtId="2" fontId="23" fillId="5" borderId="2" xfId="0" applyNumberFormat="1" applyFont="1" applyFill="1" applyBorder="1" applyProtection="1">
      <protection locked="0"/>
    </xf>
    <xf numFmtId="0" fontId="26" fillId="0" borderId="1" xfId="0" applyFont="1" applyBorder="1" applyAlignment="1">
      <alignment textRotation="90"/>
    </xf>
    <xf numFmtId="164" fontId="23" fillId="4" borderId="1" xfId="0" applyNumberFormat="1" applyFont="1" applyFill="1" applyBorder="1" applyProtection="1">
      <protection locked="0"/>
    </xf>
    <xf numFmtId="0" fontId="10" fillId="0" borderId="0" xfId="0" applyFont="1" applyAlignment="1">
      <alignment horizontal="center"/>
    </xf>
    <xf numFmtId="0" fontId="23" fillId="0" borderId="2" xfId="0" applyFont="1" applyBorder="1" applyAlignment="1">
      <alignment textRotation="90"/>
    </xf>
    <xf numFmtId="0" fontId="21" fillId="0" borderId="1" xfId="0" applyFont="1" applyBorder="1" applyAlignment="1">
      <alignment textRotation="90"/>
    </xf>
    <xf numFmtId="164" fontId="12" fillId="4" borderId="1" xfId="0" applyNumberFormat="1" applyFont="1" applyFill="1" applyBorder="1" applyProtection="1">
      <protection locked="0"/>
    </xf>
    <xf numFmtId="165" fontId="23" fillId="5" borderId="2" xfId="0" applyNumberFormat="1" applyFont="1" applyFill="1" applyBorder="1" applyProtection="1">
      <protection locked="0"/>
    </xf>
    <xf numFmtId="165" fontId="13" fillId="0" borderId="1" xfId="0" applyNumberFormat="1" applyFont="1" applyBorder="1"/>
    <xf numFmtId="1" fontId="12" fillId="4" borderId="1" xfId="0" applyNumberFormat="1" applyFont="1" applyFill="1" applyBorder="1" applyProtection="1">
      <protection locked="0"/>
    </xf>
    <xf numFmtId="0" fontId="2" fillId="0" borderId="7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 textRotation="90"/>
    </xf>
    <xf numFmtId="0" fontId="15" fillId="0" borderId="1" xfId="0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 textRotation="90" readingOrder="1"/>
    </xf>
    <xf numFmtId="0" fontId="10" fillId="0" borderId="8" xfId="0" applyFont="1" applyBorder="1" applyAlignment="1">
      <alignment horizontal="center"/>
    </xf>
    <xf numFmtId="4" fontId="19" fillId="0" borderId="1" xfId="0" applyNumberFormat="1" applyFont="1" applyBorder="1" applyAlignment="1" applyProtection="1">
      <alignment horizontal="center"/>
    </xf>
    <xf numFmtId="2" fontId="19" fillId="2" borderId="1" xfId="0" applyNumberFormat="1" applyFont="1" applyFill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20" fillId="0" borderId="7" xfId="0" applyFont="1" applyBorder="1" applyAlignment="1">
      <alignment horizontal="center"/>
    </xf>
    <xf numFmtId="0" fontId="13" fillId="0" borderId="7" xfId="0" applyFont="1" applyBorder="1" applyAlignment="1">
      <alignment horizontal="center" vertical="top"/>
    </xf>
    <xf numFmtId="0" fontId="7" fillId="0" borderId="2" xfId="0" applyFont="1" applyBorder="1" applyAlignment="1">
      <alignment horizontal="center" vertical="center" textRotation="90"/>
    </xf>
    <xf numFmtId="0" fontId="7" fillId="0" borderId="3" xfId="0" applyFont="1" applyBorder="1" applyAlignment="1">
      <alignment horizontal="center" vertical="center" textRotation="90"/>
    </xf>
    <xf numFmtId="0" fontId="7" fillId="0" borderId="4" xfId="0" applyFont="1" applyBorder="1" applyAlignment="1">
      <alignment horizontal="center" vertical="center" textRotation="90"/>
    </xf>
    <xf numFmtId="0" fontId="8" fillId="0" borderId="2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21" fillId="0" borderId="2" xfId="0" applyFont="1" applyBorder="1" applyAlignment="1">
      <alignment horizontal="center"/>
    </xf>
    <xf numFmtId="0" fontId="21" fillId="0" borderId="4" xfId="0" applyFont="1" applyBorder="1" applyAlignment="1">
      <alignment horizontal="center"/>
    </xf>
    <xf numFmtId="2" fontId="1" fillId="0" borderId="5" xfId="0" applyNumberFormat="1" applyFont="1" applyBorder="1" applyAlignment="1">
      <alignment horizontal="center"/>
    </xf>
    <xf numFmtId="2" fontId="1" fillId="0" borderId="6" xfId="0" applyNumberFormat="1" applyFont="1" applyBorder="1" applyAlignment="1">
      <alignment horizontal="center"/>
    </xf>
    <xf numFmtId="2" fontId="1" fillId="0" borderId="9" xfId="0" applyNumberFormat="1" applyFont="1" applyBorder="1" applyAlignment="1">
      <alignment horizontal="center"/>
    </xf>
    <xf numFmtId="0" fontId="7" fillId="0" borderId="2" xfId="0" applyFont="1" applyBorder="1" applyAlignment="1">
      <alignment horizontal="center" vertical="center" textRotation="90" readingOrder="1"/>
    </xf>
    <xf numFmtId="0" fontId="7" fillId="0" borderId="3" xfId="0" applyFont="1" applyBorder="1" applyAlignment="1">
      <alignment horizontal="center" vertical="center" textRotation="90" readingOrder="1"/>
    </xf>
    <xf numFmtId="0" fontId="7" fillId="0" borderId="4" xfId="0" applyFont="1" applyBorder="1" applyAlignment="1">
      <alignment horizontal="center" vertical="center" textRotation="90" readingOrder="1"/>
    </xf>
    <xf numFmtId="2" fontId="9" fillId="0" borderId="1" xfId="0" applyNumberFormat="1" applyFon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10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AK28"/>
  <sheetViews>
    <sheetView view="pageBreakPreview" zoomScale="87" zoomScaleNormal="80" zoomScaleSheetLayoutView="87" workbookViewId="0">
      <selection activeCell="O20" sqref="O20"/>
    </sheetView>
  </sheetViews>
  <sheetFormatPr defaultRowHeight="15" x14ac:dyDescent="0.25"/>
  <cols>
    <col min="1" max="1" width="2.5703125" style="2" customWidth="1"/>
    <col min="2" max="2" width="4.5703125" style="15" customWidth="1"/>
    <col min="3" max="3" width="15.85546875" style="11" customWidth="1"/>
    <col min="4" max="4" width="6.85546875" style="1" customWidth="1"/>
    <col min="5" max="5" width="6.28515625" style="1" customWidth="1"/>
    <col min="6" max="6" width="6.42578125" style="1" customWidth="1"/>
    <col min="7" max="7" width="6.28515625" style="1" customWidth="1"/>
    <col min="8" max="8" width="6" style="1" customWidth="1"/>
    <col min="9" max="10" width="5.85546875" style="1" customWidth="1"/>
    <col min="11" max="11" width="5.28515625" style="1" bestFit="1" customWidth="1"/>
    <col min="12" max="12" width="6" style="1" customWidth="1"/>
    <col min="13" max="13" width="5.85546875" style="1" customWidth="1"/>
    <col min="14" max="14" width="5.5703125" style="1" customWidth="1"/>
    <col min="15" max="15" width="6" style="1" customWidth="1"/>
    <col min="16" max="16" width="6.42578125" style="1" customWidth="1"/>
    <col min="17" max="17" width="6.28515625" style="9" customWidth="1"/>
    <col min="18" max="18" width="5.5703125" style="1" customWidth="1"/>
    <col min="19" max="19" width="6.28515625" style="1" customWidth="1"/>
    <col min="20" max="20" width="6.140625" style="1" customWidth="1"/>
    <col min="21" max="21" width="4.42578125" style="1" customWidth="1"/>
    <col min="22" max="22" width="6" style="1" customWidth="1"/>
    <col min="23" max="23" width="7.140625" style="1" customWidth="1"/>
    <col min="24" max="24" width="6.28515625" style="1" customWidth="1"/>
    <col min="25" max="26" width="6.140625" style="1" customWidth="1"/>
    <col min="27" max="27" width="6" style="1" customWidth="1"/>
    <col min="28" max="28" width="6.28515625" style="1" customWidth="1"/>
    <col min="29" max="29" width="5.85546875" style="1" customWidth="1"/>
    <col min="30" max="30" width="6" style="1" customWidth="1"/>
    <col min="31" max="31" width="6.42578125" style="1" customWidth="1"/>
    <col min="32" max="32" width="5.5703125" style="1" customWidth="1"/>
    <col min="33" max="33" width="6.5703125" style="1" customWidth="1"/>
    <col min="34" max="34" width="6" style="1" customWidth="1"/>
    <col min="35" max="35" width="6.28515625" style="1" customWidth="1"/>
    <col min="36" max="36" width="7.140625" style="1" customWidth="1"/>
    <col min="37" max="16384" width="9.140625" style="1"/>
  </cols>
  <sheetData>
    <row r="1" spans="1:36" x14ac:dyDescent="0.25">
      <c r="A1" s="128"/>
      <c r="B1" s="17"/>
      <c r="C1" s="128" t="s">
        <v>3</v>
      </c>
      <c r="D1" s="134" t="s">
        <v>7</v>
      </c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  <c r="W1" s="135"/>
      <c r="X1" s="135"/>
      <c r="Y1" s="135"/>
      <c r="Z1" s="135"/>
      <c r="AA1" s="135"/>
      <c r="AB1" s="135"/>
      <c r="AC1" s="135"/>
      <c r="AD1" s="135"/>
      <c r="AE1" s="135"/>
      <c r="AF1" s="135"/>
      <c r="AG1" s="135"/>
      <c r="AH1" s="135"/>
      <c r="AI1" s="135"/>
      <c r="AJ1" s="136"/>
    </row>
    <row r="2" spans="1:36" ht="48" x14ac:dyDescent="0.25">
      <c r="A2" s="129"/>
      <c r="B2" s="18"/>
      <c r="C2" s="129"/>
      <c r="D2" s="19" t="s">
        <v>13</v>
      </c>
      <c r="E2" s="19" t="s">
        <v>14</v>
      </c>
      <c r="F2" s="19" t="s">
        <v>17</v>
      </c>
      <c r="G2" s="19" t="s">
        <v>18</v>
      </c>
      <c r="H2" s="19" t="s">
        <v>19</v>
      </c>
      <c r="I2" s="19" t="s">
        <v>21</v>
      </c>
      <c r="J2" s="19" t="s">
        <v>68</v>
      </c>
      <c r="K2" s="19" t="s">
        <v>56</v>
      </c>
      <c r="L2" s="19" t="s">
        <v>22</v>
      </c>
      <c r="M2" s="19" t="s">
        <v>26</v>
      </c>
      <c r="N2" s="19" t="s">
        <v>27</v>
      </c>
      <c r="O2" s="19" t="s">
        <v>28</v>
      </c>
      <c r="P2" s="19" t="s">
        <v>33</v>
      </c>
      <c r="Q2" s="19" t="s">
        <v>31</v>
      </c>
      <c r="R2" s="19" t="s">
        <v>47</v>
      </c>
      <c r="S2" s="47" t="s">
        <v>29</v>
      </c>
      <c r="T2" s="20" t="s">
        <v>32</v>
      </c>
      <c r="U2" s="19" t="s">
        <v>30</v>
      </c>
      <c r="V2" s="19" t="s">
        <v>35</v>
      </c>
      <c r="W2" s="19" t="s">
        <v>42</v>
      </c>
      <c r="X2" s="45" t="s">
        <v>39</v>
      </c>
      <c r="Y2" s="19" t="s">
        <v>36</v>
      </c>
      <c r="Z2" s="19" t="s">
        <v>43</v>
      </c>
      <c r="AA2" s="19" t="s">
        <v>37</v>
      </c>
      <c r="AB2" s="19" t="s">
        <v>41</v>
      </c>
      <c r="AC2" s="19" t="s">
        <v>45</v>
      </c>
      <c r="AD2" s="19" t="s">
        <v>57</v>
      </c>
      <c r="AE2" s="91" t="s">
        <v>60</v>
      </c>
      <c r="AF2" s="91" t="s">
        <v>69</v>
      </c>
      <c r="AG2" s="91" t="s">
        <v>70</v>
      </c>
      <c r="AH2" s="91" t="s">
        <v>59</v>
      </c>
      <c r="AI2" s="91" t="s">
        <v>48</v>
      </c>
      <c r="AJ2" s="91" t="s">
        <v>53</v>
      </c>
    </row>
    <row r="3" spans="1:36" ht="15" customHeight="1" x14ac:dyDescent="0.25">
      <c r="A3" s="130" t="s">
        <v>50</v>
      </c>
      <c r="B3" s="21">
        <v>0.18</v>
      </c>
      <c r="C3" s="106" t="s">
        <v>61</v>
      </c>
      <c r="D3" s="16">
        <v>0.106</v>
      </c>
      <c r="E3" s="16">
        <v>4.0000000000000001E-3</v>
      </c>
      <c r="F3" s="16">
        <v>4.0000000000000001E-3</v>
      </c>
      <c r="G3" s="16"/>
      <c r="H3" s="16"/>
      <c r="I3" s="16"/>
      <c r="J3" s="16">
        <v>2.8000000000000001E-2</v>
      </c>
      <c r="K3" s="16"/>
      <c r="L3" s="16"/>
      <c r="M3" s="16"/>
      <c r="N3" s="16"/>
      <c r="O3" s="16"/>
      <c r="P3" s="16"/>
      <c r="Q3" s="16"/>
      <c r="R3" s="16"/>
      <c r="S3" s="48"/>
      <c r="T3" s="22"/>
      <c r="U3" s="16"/>
      <c r="V3" s="16"/>
      <c r="W3" s="16"/>
      <c r="X3" s="46"/>
      <c r="Y3" s="16"/>
      <c r="Z3" s="16"/>
      <c r="AA3" s="16"/>
      <c r="AB3" s="16"/>
      <c r="AC3" s="16"/>
      <c r="AD3" s="16"/>
      <c r="AE3" s="102"/>
      <c r="AF3" s="102"/>
      <c r="AG3" s="102"/>
      <c r="AH3" s="102"/>
      <c r="AI3" s="102"/>
      <c r="AJ3" s="102"/>
    </row>
    <row r="4" spans="1:36" ht="15" customHeight="1" x14ac:dyDescent="0.25">
      <c r="A4" s="130"/>
      <c r="B4" s="21">
        <v>0.18</v>
      </c>
      <c r="C4" s="107" t="s">
        <v>62</v>
      </c>
      <c r="D4" s="16">
        <v>0.12</v>
      </c>
      <c r="E4" s="16">
        <v>0.01</v>
      </c>
      <c r="F4" s="16"/>
      <c r="G4" s="16"/>
      <c r="H4" s="16"/>
      <c r="I4" s="16"/>
      <c r="J4" s="16"/>
      <c r="K4" s="16">
        <v>2E-3</v>
      </c>
      <c r="L4" s="16"/>
      <c r="M4" s="16"/>
      <c r="N4" s="16"/>
      <c r="O4" s="16"/>
      <c r="P4" s="16"/>
      <c r="Q4" s="16"/>
      <c r="R4" s="16"/>
      <c r="S4" s="48"/>
      <c r="T4" s="22"/>
      <c r="U4" s="16"/>
      <c r="V4" s="16"/>
      <c r="W4" s="16"/>
      <c r="X4" s="46"/>
      <c r="Y4" s="16"/>
      <c r="Z4" s="16"/>
      <c r="AA4" s="16"/>
      <c r="AB4" s="16"/>
      <c r="AC4" s="16"/>
      <c r="AD4" s="16"/>
      <c r="AE4" s="102"/>
      <c r="AF4" s="102"/>
      <c r="AG4" s="102"/>
      <c r="AH4" s="102"/>
      <c r="AI4" s="102"/>
      <c r="AJ4" s="102"/>
    </row>
    <row r="5" spans="1:36" ht="15" customHeight="1" x14ac:dyDescent="0.25">
      <c r="A5" s="130"/>
      <c r="B5" s="21">
        <v>0.03</v>
      </c>
      <c r="C5" s="107" t="s">
        <v>46</v>
      </c>
      <c r="D5" s="16"/>
      <c r="E5" s="16"/>
      <c r="F5" s="16">
        <v>5.0000000000000001E-3</v>
      </c>
      <c r="G5" s="16"/>
      <c r="H5" s="16">
        <v>2.5000000000000001E-2</v>
      </c>
      <c r="I5" s="16"/>
      <c r="J5" s="16"/>
      <c r="K5" s="16"/>
      <c r="L5" s="16"/>
      <c r="M5" s="16"/>
      <c r="N5" s="16"/>
      <c r="O5" s="16"/>
      <c r="P5" s="16"/>
      <c r="Q5" s="16"/>
      <c r="R5" s="16"/>
      <c r="S5" s="48"/>
      <c r="T5" s="22"/>
      <c r="U5" s="16"/>
      <c r="V5" s="16"/>
      <c r="W5" s="16"/>
      <c r="X5" s="46"/>
      <c r="Y5" s="16"/>
      <c r="Z5" s="16"/>
      <c r="AA5" s="16"/>
      <c r="AB5" s="16"/>
      <c r="AC5" s="16"/>
      <c r="AD5" s="16"/>
      <c r="AE5" s="102"/>
      <c r="AF5" s="102"/>
      <c r="AG5" s="102"/>
      <c r="AH5" s="102"/>
      <c r="AI5" s="102"/>
      <c r="AJ5" s="102"/>
    </row>
    <row r="6" spans="1:36" ht="15" customHeight="1" x14ac:dyDescent="0.25">
      <c r="A6" s="130"/>
      <c r="B6" s="21"/>
      <c r="C6" s="107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48"/>
      <c r="T6" s="22"/>
      <c r="U6" s="16"/>
      <c r="V6" s="16"/>
      <c r="W6" s="16"/>
      <c r="X6" s="46"/>
      <c r="Y6" s="16"/>
      <c r="Z6" s="16"/>
      <c r="AA6" s="16"/>
      <c r="AB6" s="16"/>
      <c r="AC6" s="16"/>
      <c r="AD6" s="16"/>
      <c r="AE6" s="102"/>
      <c r="AF6" s="102"/>
      <c r="AG6" s="102"/>
      <c r="AH6" s="102"/>
      <c r="AI6" s="102"/>
      <c r="AJ6" s="102"/>
    </row>
    <row r="7" spans="1:36" ht="15" customHeight="1" x14ac:dyDescent="0.25">
      <c r="A7" s="130"/>
      <c r="B7" s="21">
        <v>7.4999999999999997E-2</v>
      </c>
      <c r="C7" s="107" t="s">
        <v>42</v>
      </c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48"/>
      <c r="T7" s="22"/>
      <c r="U7" s="16"/>
      <c r="V7" s="16"/>
      <c r="W7" s="16">
        <v>7.4999999999999997E-2</v>
      </c>
      <c r="X7" s="46"/>
      <c r="Y7" s="16"/>
      <c r="Z7" s="16"/>
      <c r="AA7" s="16"/>
      <c r="AB7" s="16"/>
      <c r="AC7" s="16"/>
      <c r="AD7" s="16"/>
      <c r="AE7" s="102"/>
      <c r="AF7" s="102"/>
      <c r="AG7" s="102"/>
      <c r="AH7" s="102"/>
      <c r="AI7" s="102"/>
      <c r="AJ7" s="102"/>
    </row>
    <row r="8" spans="1:36" ht="15" customHeight="1" x14ac:dyDescent="0.25">
      <c r="A8" s="127"/>
      <c r="B8" s="21"/>
      <c r="C8" s="107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48"/>
      <c r="T8" s="22"/>
      <c r="U8" s="16"/>
      <c r="V8" s="16"/>
      <c r="W8" s="16"/>
      <c r="X8" s="46"/>
      <c r="Y8" s="16"/>
      <c r="Z8" s="16"/>
      <c r="AA8" s="16"/>
      <c r="AB8" s="16"/>
      <c r="AC8" s="16"/>
      <c r="AD8" s="16"/>
      <c r="AE8" s="102"/>
      <c r="AF8" s="102"/>
      <c r="AG8" s="102"/>
      <c r="AH8" s="102"/>
      <c r="AI8" s="102"/>
      <c r="AJ8" s="102"/>
    </row>
    <row r="9" spans="1:36" ht="15" customHeight="1" x14ac:dyDescent="0.25">
      <c r="A9" s="127"/>
      <c r="B9" s="21"/>
      <c r="C9" s="107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48"/>
      <c r="T9" s="22"/>
      <c r="U9" s="16"/>
      <c r="V9" s="16"/>
      <c r="W9" s="16"/>
      <c r="X9" s="46"/>
      <c r="Y9" s="16"/>
      <c r="Z9" s="16"/>
      <c r="AA9" s="16"/>
      <c r="AB9" s="16"/>
      <c r="AC9" s="16"/>
      <c r="AD9" s="16"/>
      <c r="AE9" s="102"/>
      <c r="AF9" s="102"/>
      <c r="AG9" s="102"/>
      <c r="AH9" s="102"/>
      <c r="AI9" s="102"/>
      <c r="AJ9" s="102"/>
    </row>
    <row r="10" spans="1:36" ht="15" customHeight="1" x14ac:dyDescent="0.25">
      <c r="A10" s="127"/>
      <c r="B10" s="21"/>
      <c r="C10" s="107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48"/>
      <c r="T10" s="22"/>
      <c r="U10" s="16"/>
      <c r="V10" s="16"/>
      <c r="W10" s="16"/>
      <c r="X10" s="46"/>
      <c r="Y10" s="16"/>
      <c r="Z10" s="16"/>
      <c r="AA10" s="16"/>
      <c r="AB10" s="16"/>
      <c r="AC10" s="16"/>
      <c r="AD10" s="16"/>
      <c r="AE10" s="102"/>
      <c r="AF10" s="102"/>
      <c r="AG10" s="102"/>
      <c r="AH10" s="102"/>
      <c r="AI10" s="102"/>
      <c r="AJ10" s="102"/>
    </row>
    <row r="11" spans="1:36" ht="15" customHeight="1" x14ac:dyDescent="0.25">
      <c r="A11" s="127" t="s">
        <v>1</v>
      </c>
      <c r="B11" s="21">
        <v>0.06</v>
      </c>
      <c r="C11" s="107" t="s">
        <v>63</v>
      </c>
      <c r="D11" s="16"/>
      <c r="E11" s="16">
        <v>3.0000000000000001E-3</v>
      </c>
      <c r="F11" s="16"/>
      <c r="G11" s="16">
        <v>3.0000000000000001E-3</v>
      </c>
      <c r="H11" s="16"/>
      <c r="I11" s="16"/>
      <c r="J11" s="16"/>
      <c r="K11" s="16"/>
      <c r="L11" s="16"/>
      <c r="M11" s="16"/>
      <c r="N11" s="16">
        <v>8.0000000000000002E-3</v>
      </c>
      <c r="O11" s="16">
        <v>0.06</v>
      </c>
      <c r="P11" s="16"/>
      <c r="Q11" s="16"/>
      <c r="R11" s="16"/>
      <c r="S11" s="48"/>
      <c r="T11" s="22"/>
      <c r="U11" s="16"/>
      <c r="V11" s="16"/>
      <c r="W11" s="16"/>
      <c r="X11" s="46"/>
      <c r="Y11" s="16"/>
      <c r="Z11" s="16"/>
      <c r="AA11" s="16"/>
      <c r="AB11" s="16"/>
      <c r="AC11" s="16"/>
      <c r="AD11" s="16"/>
      <c r="AE11" s="102"/>
      <c r="AF11" s="102"/>
      <c r="AG11" s="102"/>
      <c r="AH11" s="102"/>
      <c r="AI11" s="102"/>
      <c r="AJ11" s="102"/>
    </row>
    <row r="12" spans="1:36" ht="15" customHeight="1" x14ac:dyDescent="0.25">
      <c r="A12" s="127"/>
      <c r="B12" s="21">
        <v>0.18</v>
      </c>
      <c r="C12" s="107" t="s">
        <v>64</v>
      </c>
      <c r="D12" s="16"/>
      <c r="E12" s="16"/>
      <c r="F12" s="16"/>
      <c r="G12" s="16">
        <v>3.0000000000000001E-3</v>
      </c>
      <c r="H12" s="16"/>
      <c r="I12" s="16"/>
      <c r="J12" s="16"/>
      <c r="K12" s="16"/>
      <c r="L12" s="16">
        <v>7.2999999999999995E-2</v>
      </c>
      <c r="M12" s="16">
        <v>8.9999999999999993E-3</v>
      </c>
      <c r="N12" s="16">
        <v>0.02</v>
      </c>
      <c r="O12" s="16"/>
      <c r="P12" s="16"/>
      <c r="Q12" s="16"/>
      <c r="R12" s="16"/>
      <c r="S12" s="48"/>
      <c r="T12" s="22"/>
      <c r="U12" s="16">
        <v>5.0000000000000001E-3</v>
      </c>
      <c r="V12" s="16">
        <v>7.0000000000000001E-3</v>
      </c>
      <c r="W12" s="16"/>
      <c r="X12" s="46"/>
      <c r="Y12" s="16"/>
      <c r="Z12" s="16"/>
      <c r="AA12" s="16"/>
      <c r="AB12" s="16"/>
      <c r="AC12" s="16"/>
      <c r="AD12" s="16"/>
      <c r="AE12" s="102"/>
      <c r="AF12" s="102">
        <v>1.2E-2</v>
      </c>
      <c r="AG12" s="102">
        <v>8.0000000000000002E-3</v>
      </c>
      <c r="AH12" s="102"/>
      <c r="AI12" s="102"/>
      <c r="AJ12" s="102"/>
    </row>
    <row r="13" spans="1:36" ht="15" customHeight="1" x14ac:dyDescent="0.25">
      <c r="A13" s="127"/>
      <c r="B13" s="21">
        <v>0.15</v>
      </c>
      <c r="C13" s="107" t="s">
        <v>65</v>
      </c>
      <c r="D13" s="16">
        <v>2.7E-2</v>
      </c>
      <c r="E13" s="16"/>
      <c r="F13" s="16">
        <v>6.0000000000000001E-3</v>
      </c>
      <c r="G13" s="16"/>
      <c r="H13" s="16"/>
      <c r="I13" s="16"/>
      <c r="J13" s="16"/>
      <c r="K13" s="16"/>
      <c r="L13" s="16">
        <v>0.17</v>
      </c>
      <c r="M13" s="16"/>
      <c r="N13" s="16"/>
      <c r="O13" s="16"/>
      <c r="P13" s="16"/>
      <c r="Q13" s="16"/>
      <c r="R13" s="16"/>
      <c r="S13" s="48"/>
      <c r="T13" s="22"/>
      <c r="U13" s="16"/>
      <c r="V13" s="16"/>
      <c r="W13" s="16"/>
      <c r="X13" s="46"/>
      <c r="Y13" s="16"/>
      <c r="Z13" s="16"/>
      <c r="AA13" s="16"/>
      <c r="AB13" s="16"/>
      <c r="AC13" s="16"/>
      <c r="AD13" s="16"/>
      <c r="AE13" s="102"/>
      <c r="AF13" s="102"/>
      <c r="AG13" s="102"/>
      <c r="AH13" s="102"/>
      <c r="AI13" s="102"/>
      <c r="AJ13" s="102"/>
    </row>
    <row r="14" spans="1:36" s="9" customFormat="1" ht="15" customHeight="1" x14ac:dyDescent="0.25">
      <c r="A14" s="127"/>
      <c r="B14" s="21">
        <v>0.08</v>
      </c>
      <c r="C14" s="107" t="s">
        <v>66</v>
      </c>
      <c r="D14" s="16">
        <v>2.8000000000000001E-2</v>
      </c>
      <c r="E14" s="16"/>
      <c r="F14" s="16">
        <v>5.0000000000000001E-3</v>
      </c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48">
        <v>0.33</v>
      </c>
      <c r="T14" s="22"/>
      <c r="U14" s="16"/>
      <c r="V14" s="16"/>
      <c r="W14" s="16"/>
      <c r="X14" s="46"/>
      <c r="Y14" s="16">
        <v>3.0000000000000001E-3</v>
      </c>
      <c r="Z14" s="16"/>
      <c r="AA14" s="16"/>
      <c r="AB14" s="16"/>
      <c r="AC14" s="16"/>
      <c r="AD14" s="16"/>
      <c r="AE14" s="102"/>
      <c r="AF14" s="102"/>
      <c r="AG14" s="102"/>
      <c r="AH14" s="102"/>
      <c r="AI14" s="102"/>
      <c r="AJ14" s="102">
        <v>0.155</v>
      </c>
    </row>
    <row r="15" spans="1:36" ht="15" customHeight="1" x14ac:dyDescent="0.25">
      <c r="A15" s="127"/>
      <c r="B15" s="21"/>
      <c r="C15" s="107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48"/>
      <c r="T15" s="22"/>
      <c r="U15" s="16"/>
      <c r="V15" s="124"/>
      <c r="W15" s="16"/>
      <c r="X15" s="46"/>
      <c r="Y15" s="16"/>
      <c r="Z15" s="16"/>
      <c r="AA15" s="16"/>
      <c r="AB15" s="16"/>
      <c r="AC15" s="16"/>
      <c r="AD15" s="16"/>
      <c r="AE15" s="102"/>
      <c r="AF15" s="102"/>
      <c r="AG15" s="102"/>
      <c r="AH15" s="102"/>
      <c r="AI15" s="102"/>
      <c r="AJ15" s="102"/>
    </row>
    <row r="16" spans="1:36" ht="15" customHeight="1" x14ac:dyDescent="0.25">
      <c r="A16" s="127"/>
      <c r="B16" s="21">
        <v>0.18</v>
      </c>
      <c r="C16" s="107" t="s">
        <v>54</v>
      </c>
      <c r="D16" s="16"/>
      <c r="E16" s="16">
        <v>0.01</v>
      </c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>
        <v>8.0000000000000002E-3</v>
      </c>
      <c r="S16" s="48"/>
      <c r="T16" s="22"/>
      <c r="U16" s="16"/>
      <c r="V16" s="16"/>
      <c r="W16" s="16"/>
      <c r="X16" s="46"/>
      <c r="Y16" s="16"/>
      <c r="Z16" s="16"/>
      <c r="AA16" s="16"/>
      <c r="AB16" s="16"/>
      <c r="AC16" s="16"/>
      <c r="AD16" s="16"/>
      <c r="AE16" s="102"/>
      <c r="AF16" s="102"/>
      <c r="AG16" s="102"/>
      <c r="AH16" s="102"/>
      <c r="AI16" s="102"/>
      <c r="AJ16" s="102"/>
    </row>
    <row r="17" spans="1:37" ht="15" customHeight="1" x14ac:dyDescent="0.25">
      <c r="A17" s="127"/>
      <c r="B17" s="21">
        <v>6.2E-2</v>
      </c>
      <c r="C17" s="107" t="s">
        <v>20</v>
      </c>
      <c r="D17" s="16"/>
      <c r="E17" s="16"/>
      <c r="F17" s="16"/>
      <c r="G17" s="16"/>
      <c r="H17" s="16">
        <v>2.5000000000000001E-2</v>
      </c>
      <c r="I17" s="16">
        <v>3.6999999999999998E-2</v>
      </c>
      <c r="J17" s="16"/>
      <c r="K17" s="16" t="s">
        <v>38</v>
      </c>
      <c r="L17" s="16"/>
      <c r="M17" s="16"/>
      <c r="N17" s="16"/>
      <c r="O17" s="16"/>
      <c r="P17" s="16"/>
      <c r="Q17" s="16" t="s">
        <v>38</v>
      </c>
      <c r="R17" s="16"/>
      <c r="S17" s="48"/>
      <c r="T17" s="22"/>
      <c r="U17" s="16"/>
      <c r="V17" s="16"/>
      <c r="W17" s="16"/>
      <c r="X17" s="46"/>
      <c r="Y17" s="16"/>
      <c r="Z17" s="16"/>
      <c r="AA17" s="16"/>
      <c r="AB17" s="16"/>
      <c r="AC17" s="16"/>
      <c r="AD17" s="16"/>
      <c r="AE17" s="102"/>
      <c r="AF17" s="102"/>
      <c r="AG17" s="102"/>
      <c r="AH17" s="102"/>
      <c r="AI17" s="102"/>
      <c r="AJ17" s="102"/>
    </row>
    <row r="18" spans="1:37" ht="15" customHeight="1" x14ac:dyDescent="0.25">
      <c r="A18" s="127" t="s">
        <v>2</v>
      </c>
      <c r="B18" s="21">
        <v>0.09</v>
      </c>
      <c r="C18" s="107" t="s">
        <v>67</v>
      </c>
      <c r="D18" s="16">
        <v>2.4E-2</v>
      </c>
      <c r="E18" s="16">
        <v>1.6E-2</v>
      </c>
      <c r="F18" s="16">
        <v>5.0000000000000001E-3</v>
      </c>
      <c r="G18" s="16">
        <v>3.0000000000000001E-3</v>
      </c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48">
        <v>0.25</v>
      </c>
      <c r="T18" s="22"/>
      <c r="U18" s="16"/>
      <c r="V18" s="16"/>
      <c r="W18" s="16"/>
      <c r="X18" s="46">
        <v>1E-3</v>
      </c>
      <c r="Y18" s="16">
        <v>3.5000000000000003E-2</v>
      </c>
      <c r="Z18" s="16"/>
      <c r="AA18" s="16"/>
      <c r="AB18" s="16"/>
      <c r="AC18" s="16"/>
      <c r="AD18" s="16"/>
      <c r="AE18" s="102"/>
      <c r="AF18" s="102"/>
      <c r="AG18" s="102"/>
      <c r="AH18" s="102"/>
      <c r="AI18" s="102">
        <v>0.04</v>
      </c>
      <c r="AJ18" s="102"/>
    </row>
    <row r="19" spans="1:37" ht="15" customHeight="1" x14ac:dyDescent="0.25">
      <c r="A19" s="127"/>
      <c r="B19" s="21">
        <v>0.18</v>
      </c>
      <c r="C19" s="107" t="s">
        <v>37</v>
      </c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48"/>
      <c r="T19" s="22"/>
      <c r="U19" s="16"/>
      <c r="V19" s="16"/>
      <c r="W19" s="16"/>
      <c r="X19" s="46"/>
      <c r="Y19" s="16"/>
      <c r="Z19" s="16"/>
      <c r="AA19" s="16">
        <v>0.18</v>
      </c>
      <c r="AB19" s="16"/>
      <c r="AC19" s="16"/>
      <c r="AD19" s="16"/>
      <c r="AE19" s="102"/>
      <c r="AF19" s="102"/>
      <c r="AG19" s="102"/>
      <c r="AH19" s="102"/>
      <c r="AI19" s="102"/>
      <c r="AJ19" s="102"/>
    </row>
    <row r="20" spans="1:37" ht="15" customHeight="1" x14ac:dyDescent="0.25">
      <c r="A20" s="127"/>
      <c r="B20" s="21"/>
      <c r="C20" s="23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48"/>
      <c r="T20" s="22"/>
      <c r="U20" s="16"/>
      <c r="V20" s="16"/>
      <c r="W20" s="16"/>
      <c r="X20" s="46"/>
      <c r="Y20" s="16"/>
      <c r="Z20" s="16"/>
      <c r="AA20" s="16"/>
      <c r="AB20" s="16"/>
      <c r="AC20" s="16"/>
      <c r="AD20" s="16"/>
      <c r="AE20" s="102"/>
      <c r="AF20" s="102"/>
      <c r="AG20" s="102"/>
      <c r="AH20" s="102"/>
      <c r="AI20" s="105"/>
      <c r="AJ20" s="102"/>
    </row>
    <row r="21" spans="1:37" ht="20.100000000000001" customHeight="1" x14ac:dyDescent="0.25">
      <c r="A21" s="24"/>
      <c r="B21" s="25"/>
      <c r="C21" s="26" t="s">
        <v>8</v>
      </c>
      <c r="D21" s="27">
        <f>SUM(D3:D20)</f>
        <v>0.30500000000000005</v>
      </c>
      <c r="E21" s="27">
        <f t="shared" ref="E21:AJ21" si="0">SUM(E3:E20)</f>
        <v>4.3000000000000003E-2</v>
      </c>
      <c r="F21" s="27">
        <f t="shared" si="0"/>
        <v>2.5000000000000001E-2</v>
      </c>
      <c r="G21" s="27">
        <f t="shared" si="0"/>
        <v>9.0000000000000011E-3</v>
      </c>
      <c r="H21" s="27">
        <f t="shared" si="0"/>
        <v>0.05</v>
      </c>
      <c r="I21" s="27">
        <f t="shared" si="0"/>
        <v>3.6999999999999998E-2</v>
      </c>
      <c r="J21" s="27">
        <f t="shared" si="0"/>
        <v>2.8000000000000001E-2</v>
      </c>
      <c r="K21" s="27">
        <f t="shared" si="0"/>
        <v>2E-3</v>
      </c>
      <c r="L21" s="27">
        <f t="shared" si="0"/>
        <v>0.24299999999999999</v>
      </c>
      <c r="M21" s="27">
        <f t="shared" si="0"/>
        <v>8.9999999999999993E-3</v>
      </c>
      <c r="N21" s="27">
        <f t="shared" si="0"/>
        <v>2.8000000000000001E-2</v>
      </c>
      <c r="O21" s="27">
        <f t="shared" si="0"/>
        <v>0.06</v>
      </c>
      <c r="P21" s="27">
        <f t="shared" si="0"/>
        <v>0</v>
      </c>
      <c r="Q21" s="27">
        <f t="shared" si="0"/>
        <v>0</v>
      </c>
      <c r="R21" s="27">
        <f t="shared" si="0"/>
        <v>8.0000000000000002E-3</v>
      </c>
      <c r="S21" s="27">
        <f t="shared" si="0"/>
        <v>0.58000000000000007</v>
      </c>
      <c r="T21" s="27">
        <f t="shared" si="0"/>
        <v>0</v>
      </c>
      <c r="U21" s="27">
        <f t="shared" si="0"/>
        <v>5.0000000000000001E-3</v>
      </c>
      <c r="V21" s="27">
        <f t="shared" si="0"/>
        <v>7.0000000000000001E-3</v>
      </c>
      <c r="W21" s="27">
        <f t="shared" si="0"/>
        <v>7.4999999999999997E-2</v>
      </c>
      <c r="X21" s="27"/>
      <c r="Y21" s="27">
        <f t="shared" si="0"/>
        <v>3.8000000000000006E-2</v>
      </c>
      <c r="Z21" s="27">
        <f t="shared" si="0"/>
        <v>0</v>
      </c>
      <c r="AA21" s="27">
        <f t="shared" si="0"/>
        <v>0.18</v>
      </c>
      <c r="AB21" s="27">
        <f t="shared" si="0"/>
        <v>0</v>
      </c>
      <c r="AC21" s="27">
        <f t="shared" si="0"/>
        <v>0</v>
      </c>
      <c r="AD21" s="27">
        <f t="shared" si="0"/>
        <v>0</v>
      </c>
      <c r="AE21" s="27">
        <f t="shared" si="0"/>
        <v>0</v>
      </c>
      <c r="AF21" s="27">
        <f t="shared" si="0"/>
        <v>1.2E-2</v>
      </c>
      <c r="AG21" s="27">
        <f t="shared" si="0"/>
        <v>8.0000000000000002E-3</v>
      </c>
      <c r="AH21" s="27">
        <f t="shared" si="0"/>
        <v>0</v>
      </c>
      <c r="AI21" s="27">
        <f t="shared" si="0"/>
        <v>0.04</v>
      </c>
      <c r="AJ21" s="27">
        <f t="shared" si="0"/>
        <v>0.155</v>
      </c>
      <c r="AK21" s="27"/>
    </row>
    <row r="22" spans="1:37" ht="20.100000000000001" customHeight="1" x14ac:dyDescent="0.25">
      <c r="A22" s="24"/>
      <c r="B22" s="25"/>
      <c r="C22" s="28" t="s">
        <v>9</v>
      </c>
      <c r="D22" s="44">
        <f>D21*$D27</f>
        <v>17.385000000000002</v>
      </c>
      <c r="E22" s="76">
        <f>E21*$D27</f>
        <v>2.4510000000000001</v>
      </c>
      <c r="F22" s="76">
        <f>F21*$D27</f>
        <v>1.425</v>
      </c>
      <c r="G22" s="76">
        <f t="shared" ref="G22:AE22" si="1">G21*$D27</f>
        <v>0.51300000000000001</v>
      </c>
      <c r="H22" s="76">
        <f>H21*$D27</f>
        <v>2.85</v>
      </c>
      <c r="I22" s="76">
        <f>I21*$D27</f>
        <v>2.109</v>
      </c>
      <c r="J22" s="76">
        <f>J21*$D27</f>
        <v>1.5960000000000001</v>
      </c>
      <c r="K22" s="76">
        <f>K21*$D27</f>
        <v>0.114</v>
      </c>
      <c r="L22" s="76">
        <f t="shared" si="1"/>
        <v>13.850999999999999</v>
      </c>
      <c r="M22" s="76">
        <f t="shared" si="1"/>
        <v>0.51300000000000001</v>
      </c>
      <c r="N22" s="76">
        <f t="shared" si="1"/>
        <v>1.5960000000000001</v>
      </c>
      <c r="O22" s="76">
        <f t="shared" si="1"/>
        <v>3.42</v>
      </c>
      <c r="P22" s="76">
        <f>P21*$D27</f>
        <v>0</v>
      </c>
      <c r="Q22" s="76">
        <f t="shared" si="1"/>
        <v>0</v>
      </c>
      <c r="R22" s="76">
        <f t="shared" si="1"/>
        <v>0.45600000000000002</v>
      </c>
      <c r="S22" s="125">
        <f t="shared" si="1"/>
        <v>33.06</v>
      </c>
      <c r="T22" s="76">
        <f t="shared" si="1"/>
        <v>0</v>
      </c>
      <c r="U22" s="76">
        <f t="shared" si="1"/>
        <v>0.28500000000000003</v>
      </c>
      <c r="V22" s="76">
        <f t="shared" si="1"/>
        <v>0.39900000000000002</v>
      </c>
      <c r="W22" s="76">
        <f t="shared" si="1"/>
        <v>4.2749999999999995</v>
      </c>
      <c r="X22" s="76">
        <v>0.1</v>
      </c>
      <c r="Y22" s="76">
        <f t="shared" si="1"/>
        <v>2.1660000000000004</v>
      </c>
      <c r="Z22" s="76">
        <f t="shared" si="1"/>
        <v>0</v>
      </c>
      <c r="AA22" s="76">
        <f t="shared" si="1"/>
        <v>10.26</v>
      </c>
      <c r="AB22" s="76">
        <f t="shared" si="1"/>
        <v>0</v>
      </c>
      <c r="AC22" s="76">
        <f t="shared" si="1"/>
        <v>0</v>
      </c>
      <c r="AD22" s="76">
        <f t="shared" si="1"/>
        <v>0</v>
      </c>
      <c r="AE22" s="76">
        <f t="shared" si="1"/>
        <v>0</v>
      </c>
      <c r="AF22" s="76">
        <v>2.86</v>
      </c>
      <c r="AG22" s="76">
        <v>0.65</v>
      </c>
      <c r="AH22" s="76">
        <v>1</v>
      </c>
      <c r="AI22" s="76">
        <v>2.2799999999999998</v>
      </c>
      <c r="AJ22" s="76">
        <v>9.4</v>
      </c>
    </row>
    <row r="23" spans="1:37" ht="20.100000000000001" customHeight="1" x14ac:dyDescent="0.25">
      <c r="A23" s="24"/>
      <c r="B23" s="25"/>
      <c r="C23" s="29" t="s">
        <v>4</v>
      </c>
      <c r="D23" s="30">
        <v>96.2</v>
      </c>
      <c r="E23" s="30">
        <v>70</v>
      </c>
      <c r="F23" s="30">
        <v>733.4</v>
      </c>
      <c r="G23" s="30">
        <v>116</v>
      </c>
      <c r="H23" s="30">
        <v>100</v>
      </c>
      <c r="I23" s="30">
        <v>57.65</v>
      </c>
      <c r="J23" s="30">
        <v>99</v>
      </c>
      <c r="K23" s="30">
        <v>280.08</v>
      </c>
      <c r="L23" s="30">
        <v>36.700000000000003</v>
      </c>
      <c r="M23" s="30">
        <v>36.5</v>
      </c>
      <c r="N23" s="30">
        <v>40.1</v>
      </c>
      <c r="O23" s="30">
        <v>36.200000000000003</v>
      </c>
      <c r="P23" s="30">
        <v>503.6</v>
      </c>
      <c r="Q23" s="30">
        <v>38</v>
      </c>
      <c r="R23" s="30">
        <v>138.4</v>
      </c>
      <c r="S23" s="30">
        <v>9.5</v>
      </c>
      <c r="T23" s="30">
        <v>561.79999999999995</v>
      </c>
      <c r="U23" s="30">
        <v>13.4</v>
      </c>
      <c r="V23" s="30">
        <v>251.3</v>
      </c>
      <c r="W23" s="30">
        <v>126.3</v>
      </c>
      <c r="X23" s="30">
        <v>124.8</v>
      </c>
      <c r="Y23" s="30">
        <v>39.1</v>
      </c>
      <c r="Z23" s="30">
        <v>548.79999999999995</v>
      </c>
      <c r="AA23" s="30">
        <v>67</v>
      </c>
      <c r="AB23" s="30">
        <v>158.69999999999999</v>
      </c>
      <c r="AC23" s="30">
        <v>130.4</v>
      </c>
      <c r="AD23" s="30">
        <v>208.4</v>
      </c>
      <c r="AE23" s="101">
        <v>203.6</v>
      </c>
      <c r="AF23" s="3">
        <v>71.599999999999994</v>
      </c>
      <c r="AG23" s="3">
        <v>31.4</v>
      </c>
      <c r="AH23" s="3">
        <v>25</v>
      </c>
      <c r="AI23" s="3">
        <v>331.5</v>
      </c>
      <c r="AJ23" s="3">
        <v>211.9</v>
      </c>
    </row>
    <row r="24" spans="1:37" ht="20.100000000000001" customHeight="1" x14ac:dyDescent="0.25">
      <c r="A24" s="24"/>
      <c r="B24" s="25"/>
      <c r="C24" s="31" t="s">
        <v>5</v>
      </c>
      <c r="D24" s="32">
        <f>D22*D23</f>
        <v>1672.4370000000001</v>
      </c>
      <c r="E24" s="32">
        <f t="shared" ref="E24:AJ24" si="2">E22*E23</f>
        <v>171.57</v>
      </c>
      <c r="F24" s="32">
        <f t="shared" si="2"/>
        <v>1045.095</v>
      </c>
      <c r="G24" s="32">
        <f t="shared" si="2"/>
        <v>59.508000000000003</v>
      </c>
      <c r="H24" s="32">
        <f t="shared" si="2"/>
        <v>285</v>
      </c>
      <c r="I24" s="32">
        <f t="shared" si="2"/>
        <v>121.58385</v>
      </c>
      <c r="J24" s="32">
        <f t="shared" si="2"/>
        <v>158.00400000000002</v>
      </c>
      <c r="K24" s="32">
        <f t="shared" si="2"/>
        <v>31.929120000000001</v>
      </c>
      <c r="L24" s="32">
        <f t="shared" si="2"/>
        <v>508.33170000000001</v>
      </c>
      <c r="M24" s="32">
        <f t="shared" si="2"/>
        <v>18.724499999999999</v>
      </c>
      <c r="N24" s="32">
        <f t="shared" si="2"/>
        <v>63.999600000000008</v>
      </c>
      <c r="O24" s="32">
        <f t="shared" si="2"/>
        <v>123.804</v>
      </c>
      <c r="P24" s="32">
        <f t="shared" si="2"/>
        <v>0</v>
      </c>
      <c r="Q24" s="32">
        <f t="shared" si="2"/>
        <v>0</v>
      </c>
      <c r="R24" s="32">
        <f t="shared" si="2"/>
        <v>63.110400000000006</v>
      </c>
      <c r="S24" s="32">
        <v>0.98</v>
      </c>
      <c r="T24" s="32">
        <f t="shared" si="2"/>
        <v>0</v>
      </c>
      <c r="U24" s="32">
        <f t="shared" si="2"/>
        <v>3.8190000000000004</v>
      </c>
      <c r="V24" s="32">
        <f t="shared" si="2"/>
        <v>100.26870000000001</v>
      </c>
      <c r="W24" s="32">
        <f t="shared" si="2"/>
        <v>539.93249999999989</v>
      </c>
      <c r="X24" s="32">
        <f t="shared" si="2"/>
        <v>12.48</v>
      </c>
      <c r="Y24" s="32">
        <f t="shared" si="2"/>
        <v>84.690600000000018</v>
      </c>
      <c r="Z24" s="32">
        <f t="shared" si="2"/>
        <v>0</v>
      </c>
      <c r="AA24" s="32">
        <f t="shared" si="2"/>
        <v>687.42</v>
      </c>
      <c r="AB24" s="32">
        <f t="shared" si="2"/>
        <v>0</v>
      </c>
      <c r="AC24" s="32">
        <f t="shared" si="2"/>
        <v>0</v>
      </c>
      <c r="AD24" s="32">
        <f t="shared" si="2"/>
        <v>0</v>
      </c>
      <c r="AE24" s="32">
        <f t="shared" si="2"/>
        <v>0</v>
      </c>
      <c r="AF24" s="32">
        <f t="shared" si="2"/>
        <v>204.77599999999998</v>
      </c>
      <c r="AG24" s="32">
        <f t="shared" si="2"/>
        <v>20.41</v>
      </c>
      <c r="AH24" s="32">
        <f t="shared" si="2"/>
        <v>25</v>
      </c>
      <c r="AI24" s="32">
        <f t="shared" si="2"/>
        <v>755.81999999999994</v>
      </c>
      <c r="AJ24" s="32">
        <f t="shared" si="2"/>
        <v>1991.8600000000001</v>
      </c>
    </row>
    <row r="25" spans="1:37" ht="20.100000000000001" customHeight="1" x14ac:dyDescent="0.25">
      <c r="A25" s="24"/>
      <c r="B25" s="25"/>
      <c r="C25" s="33" t="s">
        <v>11</v>
      </c>
      <c r="D25" s="132">
        <f>SUM(D24:AJ24)</f>
        <v>8750.5539699999972</v>
      </c>
      <c r="E25" s="132"/>
      <c r="F25" s="34" t="s">
        <v>10</v>
      </c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6"/>
      <c r="AC25" s="36"/>
      <c r="AD25" s="36"/>
    </row>
    <row r="26" spans="1:37" ht="20.100000000000001" customHeight="1" x14ac:dyDescent="0.25">
      <c r="A26" s="37"/>
      <c r="B26" s="38"/>
      <c r="C26" s="33" t="s">
        <v>6</v>
      </c>
      <c r="D26" s="133">
        <f>D25/D27</f>
        <v>153.51849070175433</v>
      </c>
      <c r="E26" s="133"/>
      <c r="F26" s="39" t="s">
        <v>10</v>
      </c>
      <c r="G26" s="36"/>
      <c r="H26" s="36"/>
      <c r="I26" s="36"/>
      <c r="J26" s="36"/>
      <c r="K26" s="36"/>
      <c r="L26" s="36"/>
      <c r="M26" s="36"/>
      <c r="N26" s="37" t="s">
        <v>38</v>
      </c>
      <c r="O26" s="41"/>
      <c r="P26" s="41"/>
      <c r="Q26" s="36"/>
      <c r="R26" s="41" t="s">
        <v>34</v>
      </c>
      <c r="S26" s="41"/>
      <c r="T26" s="41"/>
      <c r="U26" s="41"/>
      <c r="V26" s="41"/>
      <c r="W26" s="36"/>
      <c r="X26" s="36" t="s">
        <v>16</v>
      </c>
      <c r="Y26" s="36"/>
      <c r="Z26" s="36"/>
      <c r="AA26" s="36"/>
      <c r="AB26" s="36"/>
      <c r="AC26" s="41"/>
      <c r="AD26" s="49"/>
      <c r="AE26" s="53" t="s">
        <v>23</v>
      </c>
      <c r="AF26" s="53"/>
      <c r="AG26" s="53"/>
      <c r="AH26" s="9"/>
      <c r="AI26" s="9"/>
    </row>
    <row r="27" spans="1:37" ht="20.100000000000001" customHeight="1" x14ac:dyDescent="0.25">
      <c r="A27" s="37"/>
      <c r="B27" s="38"/>
      <c r="C27" s="23" t="s">
        <v>15</v>
      </c>
      <c r="D27" s="40">
        <v>57</v>
      </c>
      <c r="E27" s="36"/>
      <c r="F27" s="36"/>
      <c r="G27" s="36"/>
      <c r="H27" s="36"/>
      <c r="I27" s="36"/>
      <c r="J27" s="36"/>
      <c r="K27" s="36"/>
      <c r="L27" s="36"/>
      <c r="M27" s="36"/>
      <c r="N27" s="37"/>
      <c r="O27" s="137" t="s">
        <v>0</v>
      </c>
      <c r="P27" s="137"/>
      <c r="Q27" s="36"/>
      <c r="R27" s="137" t="s">
        <v>12</v>
      </c>
      <c r="S27" s="137"/>
      <c r="T27" s="137"/>
      <c r="U27" s="137"/>
      <c r="V27" s="137"/>
      <c r="W27" s="36"/>
      <c r="X27" s="36"/>
      <c r="Y27" s="36"/>
      <c r="Z27" s="36"/>
      <c r="AA27" s="36"/>
      <c r="AB27" s="138" t="s">
        <v>0</v>
      </c>
      <c r="AC27" s="138"/>
      <c r="AD27" s="42"/>
      <c r="AE27" s="51" t="s">
        <v>12</v>
      </c>
      <c r="AF27" s="51"/>
      <c r="AG27" s="51"/>
      <c r="AH27" s="9"/>
      <c r="AI27" s="9"/>
    </row>
    <row r="28" spans="1:37" x14ac:dyDescent="0.25">
      <c r="A28" s="37"/>
      <c r="B28" s="38"/>
      <c r="C28" s="37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7" t="s">
        <v>24</v>
      </c>
      <c r="O28" s="41"/>
      <c r="P28" s="41"/>
      <c r="Q28" s="36"/>
      <c r="R28" s="41"/>
      <c r="S28" s="41"/>
      <c r="T28" s="41"/>
      <c r="U28" s="41"/>
      <c r="V28" s="41"/>
      <c r="W28" s="36"/>
      <c r="X28" s="104" t="s">
        <v>25</v>
      </c>
      <c r="Y28" s="104"/>
      <c r="Z28" s="104"/>
      <c r="AA28" s="41"/>
      <c r="AB28" s="41"/>
      <c r="AC28" s="41"/>
      <c r="AD28" s="9"/>
      <c r="AE28" s="131"/>
      <c r="AF28" s="131"/>
      <c r="AG28" s="131"/>
      <c r="AH28" s="9"/>
      <c r="AI28" s="49"/>
    </row>
  </sheetData>
  <mergeCells count="13">
    <mergeCell ref="AE28:AG28"/>
    <mergeCell ref="D25:E25"/>
    <mergeCell ref="D26:E26"/>
    <mergeCell ref="D1:AJ1"/>
    <mergeCell ref="O27:P27"/>
    <mergeCell ref="R27:V27"/>
    <mergeCell ref="AB27:AC27"/>
    <mergeCell ref="A18:A20"/>
    <mergeCell ref="C1:C2"/>
    <mergeCell ref="A1:A2"/>
    <mergeCell ref="A3:A7"/>
    <mergeCell ref="A8:A10"/>
    <mergeCell ref="A11:A17"/>
  </mergeCells>
  <pageMargins left="0.7" right="0.7" top="0.75" bottom="0.75" header="0.3" footer="0.3"/>
  <pageSetup paperSize="9" orientation="landscape" verticalDpi="200" r:id="rId1"/>
  <rowBreaks count="1" manualBreakCount="1">
    <brk id="35" max="3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AJ29"/>
  <sheetViews>
    <sheetView topLeftCell="A2" workbookViewId="0">
      <selection activeCell="J23" sqref="J23"/>
    </sheetView>
  </sheetViews>
  <sheetFormatPr defaultRowHeight="15" x14ac:dyDescent="0.25"/>
  <cols>
    <col min="1" max="1" width="3.5703125" customWidth="1"/>
    <col min="2" max="2" width="5.140625" customWidth="1"/>
    <col min="3" max="3" width="13.85546875" customWidth="1"/>
    <col min="4" max="4" width="5.42578125" customWidth="1"/>
    <col min="5" max="5" width="4.5703125" customWidth="1"/>
    <col min="6" max="6" width="5.7109375" customWidth="1"/>
    <col min="7" max="7" width="4.7109375" customWidth="1"/>
    <col min="8" max="10" width="5.7109375" customWidth="1"/>
    <col min="11" max="11" width="5.140625" customWidth="1"/>
    <col min="12" max="12" width="5.7109375" customWidth="1"/>
    <col min="13" max="14" width="4.85546875" customWidth="1"/>
    <col min="15" max="15" width="4.7109375" customWidth="1"/>
    <col min="16" max="16" width="5" customWidth="1"/>
    <col min="17" max="17" width="4.7109375" customWidth="1"/>
    <col min="18" max="18" width="4.5703125" customWidth="1"/>
    <col min="19" max="19" width="5" customWidth="1"/>
    <col min="20" max="20" width="5.28515625" customWidth="1"/>
    <col min="21" max="21" width="4.7109375" customWidth="1"/>
    <col min="22" max="22" width="4.5703125" customWidth="1"/>
    <col min="23" max="23" width="5.140625" customWidth="1"/>
    <col min="24" max="24" width="4.85546875" customWidth="1"/>
    <col min="25" max="25" width="4.5703125" customWidth="1"/>
    <col min="26" max="29" width="4.7109375" customWidth="1"/>
    <col min="30" max="30" width="4.85546875" customWidth="1"/>
    <col min="31" max="31" width="4.5703125" customWidth="1"/>
    <col min="32" max="32" width="5.85546875" customWidth="1"/>
    <col min="33" max="33" width="4.85546875" customWidth="1"/>
    <col min="34" max="34" width="5" customWidth="1"/>
    <col min="35" max="35" width="4.5703125" customWidth="1"/>
    <col min="36" max="36" width="4.7109375" customWidth="1"/>
  </cols>
  <sheetData>
    <row r="1" spans="1:36" x14ac:dyDescent="0.25">
      <c r="A1" s="128"/>
      <c r="B1" s="17"/>
      <c r="C1" s="128" t="s">
        <v>3</v>
      </c>
      <c r="D1" s="134" t="s">
        <v>7</v>
      </c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  <c r="W1" s="135"/>
      <c r="X1" s="135"/>
      <c r="Y1" s="135"/>
      <c r="Z1" s="135"/>
      <c r="AA1" s="135"/>
      <c r="AB1" s="135"/>
      <c r="AC1" s="135"/>
      <c r="AD1" s="135"/>
      <c r="AE1" s="135"/>
      <c r="AF1" s="135"/>
      <c r="AG1" s="135"/>
      <c r="AH1" s="135"/>
      <c r="AI1" s="135"/>
      <c r="AJ1" s="136"/>
    </row>
    <row r="2" spans="1:36" ht="38.25" customHeight="1" x14ac:dyDescent="0.25">
      <c r="A2" s="129"/>
      <c r="B2" s="18"/>
      <c r="C2" s="129"/>
      <c r="D2" s="19" t="s">
        <v>13</v>
      </c>
      <c r="E2" s="19" t="s">
        <v>14</v>
      </c>
      <c r="F2" s="19" t="s">
        <v>17</v>
      </c>
      <c r="G2" s="19" t="s">
        <v>18</v>
      </c>
      <c r="H2" s="19" t="s">
        <v>19</v>
      </c>
      <c r="I2" s="19" t="s">
        <v>21</v>
      </c>
      <c r="J2" s="19" t="s">
        <v>68</v>
      </c>
      <c r="K2" s="19" t="s">
        <v>56</v>
      </c>
      <c r="L2" s="19" t="s">
        <v>22</v>
      </c>
      <c r="M2" s="19" t="s">
        <v>26</v>
      </c>
      <c r="N2" s="19" t="s">
        <v>27</v>
      </c>
      <c r="O2" s="19" t="s">
        <v>28</v>
      </c>
      <c r="P2" s="19" t="s">
        <v>33</v>
      </c>
      <c r="Q2" s="19" t="s">
        <v>31</v>
      </c>
      <c r="R2" s="19" t="s">
        <v>47</v>
      </c>
      <c r="S2" s="47" t="s">
        <v>29</v>
      </c>
      <c r="T2" s="20" t="s">
        <v>32</v>
      </c>
      <c r="U2" s="19" t="s">
        <v>30</v>
      </c>
      <c r="V2" s="19" t="s">
        <v>35</v>
      </c>
      <c r="W2" s="19" t="s">
        <v>42</v>
      </c>
      <c r="X2" s="45" t="s">
        <v>39</v>
      </c>
      <c r="Y2" s="19" t="s">
        <v>36</v>
      </c>
      <c r="Z2" s="19" t="s">
        <v>43</v>
      </c>
      <c r="AA2" s="19" t="s">
        <v>37</v>
      </c>
      <c r="AB2" s="19" t="s">
        <v>41</v>
      </c>
      <c r="AC2" s="19" t="s">
        <v>45</v>
      </c>
      <c r="AD2" s="19" t="s">
        <v>44</v>
      </c>
      <c r="AE2" s="117" t="s">
        <v>70</v>
      </c>
      <c r="AF2" s="117" t="s">
        <v>60</v>
      </c>
      <c r="AG2" s="117" t="s">
        <v>55</v>
      </c>
      <c r="AH2" s="117" t="s">
        <v>48</v>
      </c>
      <c r="AI2" s="117" t="s">
        <v>53</v>
      </c>
      <c r="AJ2" s="117" t="s">
        <v>49</v>
      </c>
    </row>
    <row r="3" spans="1:36" x14ac:dyDescent="0.25">
      <c r="A3" s="130" t="s">
        <v>50</v>
      </c>
      <c r="B3" s="21">
        <v>0.18</v>
      </c>
      <c r="C3" s="106" t="s">
        <v>61</v>
      </c>
      <c r="D3" s="16">
        <v>0.106</v>
      </c>
      <c r="E3" s="16">
        <v>4.0000000000000001E-3</v>
      </c>
      <c r="F3" s="16">
        <v>4.0000000000000001E-3</v>
      </c>
      <c r="G3" s="16"/>
      <c r="H3" s="16"/>
      <c r="I3" s="16"/>
      <c r="J3" s="16">
        <v>2.8000000000000001E-2</v>
      </c>
      <c r="K3" s="16"/>
      <c r="L3" s="16"/>
      <c r="M3" s="16"/>
      <c r="N3" s="16"/>
      <c r="O3" s="16"/>
      <c r="P3" s="16"/>
      <c r="Q3" s="16"/>
      <c r="R3" s="16"/>
      <c r="S3" s="48"/>
      <c r="T3" s="22"/>
      <c r="U3" s="16"/>
      <c r="V3" s="16"/>
      <c r="W3" s="16"/>
      <c r="X3" s="46"/>
      <c r="Y3" s="16"/>
      <c r="Z3" s="16"/>
      <c r="AA3" s="16"/>
      <c r="AB3" s="16"/>
      <c r="AC3" s="16"/>
      <c r="AD3" s="16"/>
      <c r="AE3" s="102"/>
      <c r="AF3" s="102"/>
      <c r="AG3" s="102"/>
      <c r="AH3" s="102"/>
      <c r="AI3" s="102"/>
      <c r="AJ3" s="102"/>
    </row>
    <row r="4" spans="1:36" x14ac:dyDescent="0.25">
      <c r="A4" s="130"/>
      <c r="B4" s="21">
        <v>0.18</v>
      </c>
      <c r="C4" s="107" t="s">
        <v>62</v>
      </c>
      <c r="D4" s="16">
        <v>0.12</v>
      </c>
      <c r="E4" s="16">
        <v>0.01</v>
      </c>
      <c r="F4" s="16"/>
      <c r="G4" s="16"/>
      <c r="H4" s="16"/>
      <c r="I4" s="16"/>
      <c r="J4" s="16"/>
      <c r="K4" s="16">
        <v>2E-3</v>
      </c>
      <c r="L4" s="16"/>
      <c r="M4" s="16"/>
      <c r="N4" s="16"/>
      <c r="O4" s="16"/>
      <c r="P4" s="16"/>
      <c r="Q4" s="16"/>
      <c r="R4" s="16"/>
      <c r="S4" s="48"/>
      <c r="T4" s="22"/>
      <c r="U4" s="16"/>
      <c r="V4" s="16"/>
      <c r="W4" s="16"/>
      <c r="X4" s="46"/>
      <c r="Y4" s="16"/>
      <c r="Z4" s="16"/>
      <c r="AA4" s="16"/>
      <c r="AB4" s="16"/>
      <c r="AC4" s="16"/>
      <c r="AD4" s="16"/>
      <c r="AE4" s="102"/>
      <c r="AF4" s="102"/>
      <c r="AG4" s="102"/>
      <c r="AH4" s="102"/>
      <c r="AI4" s="102"/>
      <c r="AJ4" s="102"/>
    </row>
    <row r="5" spans="1:36" x14ac:dyDescent="0.25">
      <c r="A5" s="130"/>
      <c r="B5" s="21">
        <v>0.03</v>
      </c>
      <c r="C5" s="107" t="s">
        <v>46</v>
      </c>
      <c r="D5" s="16"/>
      <c r="E5" s="16"/>
      <c r="F5" s="16">
        <v>5.0000000000000001E-3</v>
      </c>
      <c r="G5" s="16"/>
      <c r="H5" s="16">
        <v>2.5000000000000001E-2</v>
      </c>
      <c r="I5" s="16"/>
      <c r="J5" s="16"/>
      <c r="K5" s="16"/>
      <c r="L5" s="16"/>
      <c r="M5" s="16"/>
      <c r="N5" s="16"/>
      <c r="O5" s="16"/>
      <c r="P5" s="16"/>
      <c r="Q5" s="16"/>
      <c r="R5" s="16"/>
      <c r="S5" s="48"/>
      <c r="T5" s="22"/>
      <c r="U5" s="16"/>
      <c r="V5" s="16"/>
      <c r="W5" s="16"/>
      <c r="X5" s="46"/>
      <c r="Y5" s="16"/>
      <c r="Z5" s="16"/>
      <c r="AA5" s="16"/>
      <c r="AB5" s="16"/>
      <c r="AC5" s="16"/>
      <c r="AD5" s="16"/>
      <c r="AE5" s="102"/>
      <c r="AF5" s="102"/>
      <c r="AG5" s="102"/>
      <c r="AH5" s="102"/>
      <c r="AI5" s="102"/>
      <c r="AJ5" s="102"/>
    </row>
    <row r="6" spans="1:36" x14ac:dyDescent="0.25">
      <c r="A6" s="130"/>
      <c r="B6" s="21"/>
      <c r="C6" s="107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48"/>
      <c r="T6" s="22"/>
      <c r="U6" s="16"/>
      <c r="V6" s="16"/>
      <c r="W6" s="16"/>
      <c r="X6" s="46"/>
      <c r="Y6" s="16"/>
      <c r="Z6" s="16"/>
      <c r="AA6" s="16"/>
      <c r="AB6" s="16"/>
      <c r="AC6" s="16"/>
      <c r="AD6" s="16"/>
      <c r="AE6" s="102"/>
      <c r="AF6" s="102"/>
      <c r="AG6" s="102"/>
      <c r="AH6" s="102"/>
      <c r="AI6" s="102"/>
      <c r="AJ6" s="102"/>
    </row>
    <row r="7" spans="1:36" x14ac:dyDescent="0.25">
      <c r="A7" s="130"/>
      <c r="B7" s="21">
        <v>7.4999999999999997E-2</v>
      </c>
      <c r="C7" s="107" t="s">
        <v>42</v>
      </c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48"/>
      <c r="T7" s="22"/>
      <c r="U7" s="16"/>
      <c r="V7" s="16"/>
      <c r="W7" s="16">
        <v>7.4999999999999997E-2</v>
      </c>
      <c r="X7" s="46"/>
      <c r="Y7" s="16"/>
      <c r="Z7" s="16"/>
      <c r="AA7" s="16"/>
      <c r="AB7" s="16"/>
      <c r="AC7" s="16"/>
      <c r="AD7" s="16"/>
      <c r="AE7" s="102"/>
      <c r="AF7" s="102"/>
      <c r="AG7" s="102"/>
      <c r="AH7" s="102"/>
      <c r="AI7" s="102"/>
      <c r="AJ7" s="102"/>
    </row>
    <row r="8" spans="1:36" x14ac:dyDescent="0.25">
      <c r="A8" s="127"/>
      <c r="B8" s="21"/>
      <c r="C8" s="107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48"/>
      <c r="T8" s="22"/>
      <c r="U8" s="16"/>
      <c r="V8" s="16"/>
      <c r="W8" s="16"/>
      <c r="X8" s="46"/>
      <c r="Y8" s="16"/>
      <c r="Z8" s="16"/>
      <c r="AA8" s="16"/>
      <c r="AB8" s="16"/>
      <c r="AC8" s="16"/>
      <c r="AD8" s="16"/>
      <c r="AE8" s="102"/>
      <c r="AF8" s="102"/>
      <c r="AG8" s="102"/>
      <c r="AH8" s="102"/>
      <c r="AI8" s="102"/>
      <c r="AJ8" s="102"/>
    </row>
    <row r="9" spans="1:36" x14ac:dyDescent="0.25">
      <c r="A9" s="127"/>
      <c r="B9" s="21"/>
      <c r="C9" s="107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48"/>
      <c r="T9" s="22"/>
      <c r="U9" s="16"/>
      <c r="V9" s="16"/>
      <c r="W9" s="16"/>
      <c r="X9" s="46"/>
      <c r="Y9" s="16"/>
      <c r="Z9" s="16"/>
      <c r="AA9" s="16"/>
      <c r="AB9" s="16"/>
      <c r="AC9" s="16"/>
      <c r="AD9" s="16"/>
      <c r="AE9" s="102"/>
      <c r="AF9" s="102"/>
      <c r="AG9" s="102"/>
      <c r="AH9" s="102"/>
      <c r="AI9" s="102"/>
      <c r="AJ9" s="102"/>
    </row>
    <row r="10" spans="1:36" x14ac:dyDescent="0.25">
      <c r="A10" s="127"/>
      <c r="B10" s="21"/>
      <c r="C10" s="107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48"/>
      <c r="T10" s="22"/>
      <c r="U10" s="16"/>
      <c r="V10" s="16"/>
      <c r="W10" s="16"/>
      <c r="X10" s="46"/>
      <c r="Y10" s="16"/>
      <c r="Z10" s="16"/>
      <c r="AA10" s="16"/>
      <c r="AB10" s="16"/>
      <c r="AC10" s="16"/>
      <c r="AD10" s="16"/>
      <c r="AE10" s="102"/>
      <c r="AF10" s="102"/>
      <c r="AG10" s="102"/>
      <c r="AH10" s="102"/>
      <c r="AI10" s="102"/>
      <c r="AJ10" s="102"/>
    </row>
    <row r="11" spans="1:36" x14ac:dyDescent="0.25">
      <c r="A11" s="127" t="s">
        <v>1</v>
      </c>
      <c r="B11" s="21">
        <v>0.06</v>
      </c>
      <c r="C11" s="107" t="s">
        <v>63</v>
      </c>
      <c r="D11" s="16"/>
      <c r="E11" s="16">
        <v>3.0000000000000001E-3</v>
      </c>
      <c r="F11" s="16"/>
      <c r="G11" s="16">
        <v>3.0000000000000001E-3</v>
      </c>
      <c r="H11" s="16"/>
      <c r="I11" s="16"/>
      <c r="J11" s="16"/>
      <c r="K11" s="16"/>
      <c r="L11" s="16"/>
      <c r="M11" s="16"/>
      <c r="N11" s="16">
        <v>8.0000000000000002E-3</v>
      </c>
      <c r="O11" s="16">
        <v>0.06</v>
      </c>
      <c r="P11" s="16"/>
      <c r="Q11" s="16"/>
      <c r="R11" s="16"/>
      <c r="S11" s="48"/>
      <c r="T11" s="22"/>
      <c r="U11" s="16"/>
      <c r="V11" s="16"/>
      <c r="W11" s="16"/>
      <c r="X11" s="46"/>
      <c r="Y11" s="16"/>
      <c r="Z11" s="16"/>
      <c r="AA11" s="16"/>
      <c r="AB11" s="16"/>
      <c r="AC11" s="16"/>
      <c r="AD11" s="16"/>
      <c r="AE11" s="102"/>
      <c r="AF11" s="102"/>
      <c r="AG11" s="102"/>
      <c r="AH11" s="102"/>
      <c r="AI11" s="102"/>
      <c r="AJ11" s="102"/>
    </row>
    <row r="12" spans="1:36" x14ac:dyDescent="0.25">
      <c r="A12" s="127"/>
      <c r="B12" s="21">
        <v>0.18</v>
      </c>
      <c r="C12" s="107" t="s">
        <v>64</v>
      </c>
      <c r="D12" s="16"/>
      <c r="E12" s="16"/>
      <c r="F12" s="16"/>
      <c r="G12" s="16">
        <v>3.0000000000000001E-3</v>
      </c>
      <c r="H12" s="16"/>
      <c r="I12" s="16"/>
      <c r="J12" s="16"/>
      <c r="K12" s="16"/>
      <c r="L12" s="16">
        <v>7.1999999999999995E-2</v>
      </c>
      <c r="M12" s="16">
        <v>8.9999999999999993E-3</v>
      </c>
      <c r="N12" s="16">
        <v>0.02</v>
      </c>
      <c r="O12" s="16"/>
      <c r="P12" s="16"/>
      <c r="Q12" s="16"/>
      <c r="R12" s="16"/>
      <c r="S12" s="48"/>
      <c r="T12" s="22"/>
      <c r="U12" s="16">
        <v>5.0000000000000001E-3</v>
      </c>
      <c r="V12" s="16">
        <v>0.01</v>
      </c>
      <c r="W12" s="16"/>
      <c r="X12" s="46"/>
      <c r="Y12" s="16"/>
      <c r="Z12" s="16"/>
      <c r="AA12" s="16"/>
      <c r="AB12" s="16"/>
      <c r="AC12" s="16"/>
      <c r="AD12" s="16"/>
      <c r="AE12" s="102">
        <v>8.0000000000000002E-3</v>
      </c>
      <c r="AF12" s="102"/>
      <c r="AG12" s="102"/>
      <c r="AH12" s="102"/>
      <c r="AI12" s="102"/>
      <c r="AJ12" s="102"/>
    </row>
    <row r="13" spans="1:36" x14ac:dyDescent="0.25">
      <c r="A13" s="127"/>
      <c r="B13" s="21">
        <v>0.15</v>
      </c>
      <c r="C13" s="107" t="s">
        <v>65</v>
      </c>
      <c r="D13" s="16">
        <v>2.4E-2</v>
      </c>
      <c r="E13" s="16"/>
      <c r="F13" s="16">
        <v>6.0000000000000001E-3</v>
      </c>
      <c r="G13" s="16"/>
      <c r="H13" s="16"/>
      <c r="I13" s="16"/>
      <c r="J13" s="16"/>
      <c r="K13" s="16"/>
      <c r="L13" s="16">
        <v>0.17</v>
      </c>
      <c r="M13" s="16"/>
      <c r="N13" s="16"/>
      <c r="O13" s="16"/>
      <c r="P13" s="16"/>
      <c r="Q13" s="16"/>
      <c r="R13" s="16"/>
      <c r="S13" s="48"/>
      <c r="T13" s="22"/>
      <c r="U13" s="16"/>
      <c r="V13" s="16"/>
      <c r="W13" s="16"/>
      <c r="X13" s="46"/>
      <c r="Y13" s="16"/>
      <c r="Z13" s="16"/>
      <c r="AA13" s="16"/>
      <c r="AB13" s="16"/>
      <c r="AC13" s="16"/>
      <c r="AD13" s="16"/>
      <c r="AE13" s="102"/>
      <c r="AF13" s="102"/>
      <c r="AG13" s="102"/>
      <c r="AH13" s="102"/>
      <c r="AI13" s="102"/>
      <c r="AJ13" s="102"/>
    </row>
    <row r="14" spans="1:36" x14ac:dyDescent="0.25">
      <c r="A14" s="127"/>
      <c r="B14" s="21">
        <v>0.08</v>
      </c>
      <c r="C14" s="107" t="s">
        <v>66</v>
      </c>
      <c r="D14" s="16">
        <v>2.8000000000000001E-2</v>
      </c>
      <c r="E14" s="16"/>
      <c r="F14" s="16">
        <v>5.0000000000000001E-3</v>
      </c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48">
        <v>0.5</v>
      </c>
      <c r="T14" s="22"/>
      <c r="U14" s="16"/>
      <c r="V14" s="16"/>
      <c r="W14" s="16"/>
      <c r="X14" s="46"/>
      <c r="Y14" s="16">
        <v>5.0000000000000001E-3</v>
      </c>
      <c r="Z14" s="16"/>
      <c r="AA14" s="16"/>
      <c r="AB14" s="16"/>
      <c r="AC14" s="16"/>
      <c r="AD14" s="16"/>
      <c r="AE14" s="102"/>
      <c r="AF14" s="102"/>
      <c r="AG14" s="102"/>
      <c r="AH14" s="102"/>
      <c r="AI14" s="102">
        <v>0.155</v>
      </c>
      <c r="AJ14" s="102"/>
    </row>
    <row r="15" spans="1:36" x14ac:dyDescent="0.25">
      <c r="A15" s="127"/>
      <c r="B15" s="21"/>
      <c r="C15" s="107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48"/>
      <c r="T15" s="22"/>
      <c r="U15" s="16"/>
      <c r="V15" s="16"/>
      <c r="W15" s="16"/>
      <c r="X15" s="46"/>
      <c r="Y15" s="16"/>
      <c r="Z15" s="16"/>
      <c r="AA15" s="16"/>
      <c r="AB15" s="16"/>
      <c r="AC15" s="16"/>
      <c r="AD15" s="16"/>
      <c r="AE15" s="102"/>
      <c r="AF15" s="102"/>
      <c r="AG15" s="102"/>
      <c r="AH15" s="102"/>
      <c r="AI15" s="102"/>
      <c r="AJ15" s="102"/>
    </row>
    <row r="16" spans="1:36" x14ac:dyDescent="0.25">
      <c r="A16" s="127"/>
      <c r="B16" s="21">
        <v>0.18</v>
      </c>
      <c r="C16" s="107" t="s">
        <v>54</v>
      </c>
      <c r="D16" s="16"/>
      <c r="E16" s="16">
        <v>0.01</v>
      </c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>
        <v>8.0000000000000002E-3</v>
      </c>
      <c r="S16" s="48"/>
      <c r="T16" s="22"/>
      <c r="U16" s="16"/>
      <c r="V16" s="16"/>
      <c r="W16" s="16"/>
      <c r="X16" s="46"/>
      <c r="Y16" s="16"/>
      <c r="Z16" s="16"/>
      <c r="AA16" s="16"/>
      <c r="AB16" s="16"/>
      <c r="AC16" s="16"/>
      <c r="AD16" s="16"/>
      <c r="AE16" s="102"/>
      <c r="AF16" s="102"/>
      <c r="AG16" s="102"/>
      <c r="AH16" s="102"/>
      <c r="AI16" s="102"/>
      <c r="AJ16" s="102"/>
    </row>
    <row r="17" spans="1:36" x14ac:dyDescent="0.25">
      <c r="A17" s="127"/>
      <c r="B17" s="21">
        <v>6.2E-2</v>
      </c>
      <c r="C17" s="107" t="s">
        <v>20</v>
      </c>
      <c r="D17" s="16"/>
      <c r="E17" s="16"/>
      <c r="F17" s="16"/>
      <c r="G17" s="16"/>
      <c r="H17" s="16">
        <v>2.5000000000000001E-2</v>
      </c>
      <c r="I17" s="16">
        <v>3.6999999999999998E-2</v>
      </c>
      <c r="J17" s="16"/>
      <c r="K17" s="16"/>
      <c r="L17" s="16"/>
      <c r="M17" s="16"/>
      <c r="N17" s="16"/>
      <c r="O17" s="16"/>
      <c r="P17" s="16"/>
      <c r="Q17" s="16"/>
      <c r="R17" s="16"/>
      <c r="S17" s="48"/>
      <c r="T17" s="22"/>
      <c r="U17" s="16"/>
      <c r="V17" s="16"/>
      <c r="W17" s="16"/>
      <c r="X17" s="46"/>
      <c r="Y17" s="16"/>
      <c r="Z17" s="16"/>
      <c r="AA17" s="16"/>
      <c r="AB17" s="16"/>
      <c r="AC17" s="16"/>
      <c r="AD17" s="16"/>
      <c r="AE17" s="102"/>
      <c r="AF17" s="102"/>
      <c r="AG17" s="102"/>
      <c r="AH17" s="102"/>
      <c r="AI17" s="102"/>
      <c r="AJ17" s="102"/>
    </row>
    <row r="18" spans="1:36" x14ac:dyDescent="0.25">
      <c r="A18" s="127" t="s">
        <v>2</v>
      </c>
      <c r="B18" s="21">
        <v>0.09</v>
      </c>
      <c r="C18" s="107" t="s">
        <v>71</v>
      </c>
      <c r="D18" s="16">
        <v>2.4E-2</v>
      </c>
      <c r="E18" s="16">
        <v>1.4999999999999999E-2</v>
      </c>
      <c r="F18" s="16">
        <v>5.0000000000000001E-3</v>
      </c>
      <c r="G18" s="16">
        <v>3.0000000000000001E-3</v>
      </c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48">
        <v>0.5</v>
      </c>
      <c r="T18" s="22"/>
      <c r="U18" s="16"/>
      <c r="V18" s="16"/>
      <c r="W18" s="16"/>
      <c r="X18" s="46"/>
      <c r="Y18" s="16">
        <v>3.5000000000000003E-2</v>
      </c>
      <c r="Z18" s="16"/>
      <c r="AA18" s="16"/>
      <c r="AB18" s="16"/>
      <c r="AC18" s="16"/>
      <c r="AD18" s="16"/>
      <c r="AE18" s="102"/>
      <c r="AF18" s="102"/>
      <c r="AG18" s="102"/>
      <c r="AH18" s="102">
        <v>0.04</v>
      </c>
      <c r="AI18" s="102"/>
      <c r="AJ18" s="102"/>
    </row>
    <row r="19" spans="1:36" x14ac:dyDescent="0.25">
      <c r="A19" s="127"/>
      <c r="B19" s="21">
        <v>0.18</v>
      </c>
      <c r="C19" s="107" t="s">
        <v>37</v>
      </c>
      <c r="D19" s="16"/>
      <c r="E19" s="16"/>
      <c r="F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48"/>
      <c r="T19" s="22"/>
      <c r="U19" s="16"/>
      <c r="V19" s="16"/>
      <c r="W19" s="16"/>
      <c r="X19" s="46"/>
      <c r="Y19" s="16"/>
      <c r="Z19" s="16"/>
      <c r="AA19" s="16">
        <v>0.18</v>
      </c>
      <c r="AB19" s="16"/>
      <c r="AC19" s="16"/>
      <c r="AD19" s="16"/>
      <c r="AE19" s="102"/>
      <c r="AF19" s="102"/>
      <c r="AG19" s="102"/>
      <c r="AH19" s="102"/>
      <c r="AI19" s="102"/>
      <c r="AJ19" s="102"/>
    </row>
    <row r="20" spans="1:36" x14ac:dyDescent="0.25">
      <c r="A20" s="127"/>
      <c r="B20" s="21"/>
      <c r="C20" s="23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48"/>
      <c r="T20" s="22"/>
      <c r="U20" s="16"/>
      <c r="V20" s="16"/>
      <c r="W20" s="16"/>
      <c r="X20" s="46"/>
      <c r="Y20" s="16"/>
      <c r="Z20" s="16"/>
      <c r="AA20" s="16"/>
      <c r="AB20" s="16"/>
      <c r="AC20" s="16"/>
      <c r="AD20" s="16"/>
      <c r="AE20" s="102"/>
      <c r="AF20" s="102"/>
      <c r="AG20" s="102"/>
      <c r="AH20" s="102"/>
      <c r="AI20" s="105"/>
      <c r="AJ20" s="102"/>
    </row>
    <row r="21" spans="1:36" x14ac:dyDescent="0.25">
      <c r="A21" s="24"/>
      <c r="B21" s="25"/>
      <c r="C21" s="26" t="s">
        <v>8</v>
      </c>
      <c r="D21" s="110">
        <f>SUM(D3:D20)</f>
        <v>0.30199999999999999</v>
      </c>
      <c r="E21" s="110">
        <f t="shared" ref="E21:AJ21" si="0">SUM(E3:E20)</f>
        <v>4.2000000000000003E-2</v>
      </c>
      <c r="F21" s="110">
        <f t="shared" si="0"/>
        <v>2.5000000000000001E-2</v>
      </c>
      <c r="G21" s="110">
        <f t="shared" si="0"/>
        <v>9.0000000000000011E-3</v>
      </c>
      <c r="H21" s="110">
        <f t="shared" si="0"/>
        <v>0.05</v>
      </c>
      <c r="I21" s="110">
        <f t="shared" si="0"/>
        <v>3.6999999999999998E-2</v>
      </c>
      <c r="J21" s="110">
        <f t="shared" si="0"/>
        <v>2.8000000000000001E-2</v>
      </c>
      <c r="K21" s="110">
        <f t="shared" si="0"/>
        <v>2E-3</v>
      </c>
      <c r="L21" s="110">
        <f t="shared" si="0"/>
        <v>0.24199999999999999</v>
      </c>
      <c r="M21" s="110">
        <f t="shared" si="0"/>
        <v>8.9999999999999993E-3</v>
      </c>
      <c r="N21" s="110">
        <f t="shared" si="0"/>
        <v>2.8000000000000001E-2</v>
      </c>
      <c r="O21" s="110">
        <f t="shared" si="0"/>
        <v>0.06</v>
      </c>
      <c r="P21" s="110">
        <f t="shared" si="0"/>
        <v>0</v>
      </c>
      <c r="Q21" s="110">
        <f t="shared" si="0"/>
        <v>0</v>
      </c>
      <c r="R21" s="110">
        <f t="shared" si="0"/>
        <v>8.0000000000000002E-3</v>
      </c>
      <c r="S21" s="110">
        <f t="shared" si="0"/>
        <v>1</v>
      </c>
      <c r="T21" s="110">
        <f t="shared" si="0"/>
        <v>0</v>
      </c>
      <c r="U21" s="110">
        <f t="shared" si="0"/>
        <v>5.0000000000000001E-3</v>
      </c>
      <c r="V21" s="110">
        <f t="shared" si="0"/>
        <v>0.01</v>
      </c>
      <c r="W21" s="110">
        <f t="shared" si="0"/>
        <v>7.4999999999999997E-2</v>
      </c>
      <c r="X21" s="110">
        <f t="shared" si="0"/>
        <v>0</v>
      </c>
      <c r="Y21" s="110">
        <f t="shared" si="0"/>
        <v>0.04</v>
      </c>
      <c r="Z21" s="110">
        <f t="shared" si="0"/>
        <v>0</v>
      </c>
      <c r="AA21" s="110">
        <f t="shared" si="0"/>
        <v>0.18</v>
      </c>
      <c r="AB21" s="110">
        <f t="shared" si="0"/>
        <v>0</v>
      </c>
      <c r="AC21" s="110">
        <f t="shared" si="0"/>
        <v>0</v>
      </c>
      <c r="AD21" s="110">
        <f t="shared" si="0"/>
        <v>0</v>
      </c>
      <c r="AE21" s="110">
        <f t="shared" si="0"/>
        <v>8.0000000000000002E-3</v>
      </c>
      <c r="AF21" s="110">
        <f t="shared" si="0"/>
        <v>0</v>
      </c>
      <c r="AG21" s="110">
        <f t="shared" si="0"/>
        <v>0</v>
      </c>
      <c r="AH21" s="110">
        <f t="shared" si="0"/>
        <v>0.04</v>
      </c>
      <c r="AI21" s="110">
        <f t="shared" si="0"/>
        <v>0.155</v>
      </c>
      <c r="AJ21" s="110">
        <f t="shared" si="0"/>
        <v>0</v>
      </c>
    </row>
    <row r="22" spans="1:36" x14ac:dyDescent="0.25">
      <c r="A22" s="24"/>
      <c r="B22" s="25"/>
      <c r="C22" s="28" t="s">
        <v>9</v>
      </c>
      <c r="D22" s="111">
        <f>D21*$D27</f>
        <v>0.30199999999999999</v>
      </c>
      <c r="E22" s="112">
        <f>E21*$D27</f>
        <v>4.2000000000000003E-2</v>
      </c>
      <c r="F22" s="112">
        <f>F21*$D27</f>
        <v>2.5000000000000001E-2</v>
      </c>
      <c r="G22" s="118">
        <f t="shared" ref="G22:U22" si="1">G21*$D27</f>
        <v>9.0000000000000011E-3</v>
      </c>
      <c r="H22" s="112">
        <f>H21*$D27</f>
        <v>0.05</v>
      </c>
      <c r="I22" s="112">
        <f>I21*$D27</f>
        <v>3.6999999999999998E-2</v>
      </c>
      <c r="J22" s="112">
        <f>J21*$D27</f>
        <v>2.8000000000000001E-2</v>
      </c>
      <c r="K22" s="118">
        <f>K21*$D27</f>
        <v>2E-3</v>
      </c>
      <c r="L22" s="112">
        <f t="shared" si="1"/>
        <v>0.24199999999999999</v>
      </c>
      <c r="M22" s="112">
        <f t="shared" si="1"/>
        <v>8.9999999999999993E-3</v>
      </c>
      <c r="N22" s="112">
        <f t="shared" si="1"/>
        <v>2.8000000000000001E-2</v>
      </c>
      <c r="O22" s="112">
        <f t="shared" si="1"/>
        <v>0.06</v>
      </c>
      <c r="P22" s="112">
        <f>P21*$D27</f>
        <v>0</v>
      </c>
      <c r="Q22" s="112">
        <f t="shared" si="1"/>
        <v>0</v>
      </c>
      <c r="R22" s="112">
        <f t="shared" si="1"/>
        <v>8.0000000000000002E-3</v>
      </c>
      <c r="S22" s="113">
        <f>S21*$D27</f>
        <v>1</v>
      </c>
      <c r="T22" s="114">
        <f t="shared" si="1"/>
        <v>0</v>
      </c>
      <c r="U22" s="114">
        <f t="shared" si="1"/>
        <v>5.0000000000000001E-3</v>
      </c>
      <c r="V22" s="118">
        <f>V21*$D27</f>
        <v>0.01</v>
      </c>
      <c r="W22" s="112">
        <f>W21*$D27</f>
        <v>7.4999999999999997E-2</v>
      </c>
      <c r="X22" s="114"/>
      <c r="Y22" s="118">
        <f>Y21*$D27</f>
        <v>0.04</v>
      </c>
      <c r="Z22" s="112">
        <f>Z21*D27</f>
        <v>0</v>
      </c>
      <c r="AA22" s="112">
        <f>AA21*$D27</f>
        <v>0.18</v>
      </c>
      <c r="AB22" s="118">
        <f t="shared" ref="AB22:AJ22" si="2">AB21*$D27</f>
        <v>0</v>
      </c>
      <c r="AC22" s="112">
        <f t="shared" si="2"/>
        <v>0</v>
      </c>
      <c r="AD22" s="112">
        <f t="shared" si="2"/>
        <v>0</v>
      </c>
      <c r="AE22" s="112">
        <f t="shared" si="2"/>
        <v>8.0000000000000002E-3</v>
      </c>
      <c r="AF22" s="112">
        <f t="shared" si="2"/>
        <v>0</v>
      </c>
      <c r="AG22" s="118">
        <f t="shared" si="2"/>
        <v>0</v>
      </c>
      <c r="AH22" s="112">
        <f t="shared" si="2"/>
        <v>0.04</v>
      </c>
      <c r="AI22" s="112">
        <f t="shared" si="2"/>
        <v>0.155</v>
      </c>
      <c r="AJ22" s="112">
        <f t="shared" si="2"/>
        <v>0</v>
      </c>
    </row>
    <row r="23" spans="1:36" x14ac:dyDescent="0.25">
      <c r="A23" s="24"/>
      <c r="B23" s="25"/>
      <c r="C23" s="29" t="s">
        <v>4</v>
      </c>
      <c r="D23" s="115">
        <v>96.2</v>
      </c>
      <c r="E23" s="115">
        <v>68.8</v>
      </c>
      <c r="F23" s="115">
        <v>733.4</v>
      </c>
      <c r="G23" s="115">
        <v>114.9</v>
      </c>
      <c r="H23" s="115">
        <v>100</v>
      </c>
      <c r="I23" s="115">
        <v>57.65</v>
      </c>
      <c r="J23" s="115">
        <v>48.1</v>
      </c>
      <c r="K23" s="115">
        <v>280.08</v>
      </c>
      <c r="L23" s="115">
        <v>36.700000000000003</v>
      </c>
      <c r="M23" s="115">
        <v>36.5</v>
      </c>
      <c r="N23" s="115">
        <v>40.1</v>
      </c>
      <c r="O23" s="115">
        <v>36.200000000000003</v>
      </c>
      <c r="P23" s="115">
        <v>503.6</v>
      </c>
      <c r="Q23" s="115">
        <v>38</v>
      </c>
      <c r="R23" s="115">
        <v>139.5</v>
      </c>
      <c r="S23" s="115">
        <v>9.5</v>
      </c>
      <c r="T23" s="115">
        <v>554.6</v>
      </c>
      <c r="U23" s="115">
        <v>13.6</v>
      </c>
      <c r="V23" s="115">
        <v>251.3</v>
      </c>
      <c r="W23" s="115">
        <v>126.3</v>
      </c>
      <c r="X23" s="115">
        <v>110.09</v>
      </c>
      <c r="Y23" s="115">
        <v>39.1</v>
      </c>
      <c r="Z23" s="115">
        <v>548.79999999999995</v>
      </c>
      <c r="AA23" s="115">
        <v>66.599999999999994</v>
      </c>
      <c r="AB23" s="115">
        <v>153</v>
      </c>
      <c r="AC23" s="115">
        <v>128.6</v>
      </c>
      <c r="AD23" s="115">
        <v>189.9</v>
      </c>
      <c r="AE23" s="55">
        <v>164</v>
      </c>
      <c r="AF23" s="55">
        <v>203.6</v>
      </c>
      <c r="AG23" s="55">
        <v>95</v>
      </c>
      <c r="AH23" s="55">
        <v>331.5</v>
      </c>
      <c r="AI23" s="55">
        <v>211.9</v>
      </c>
      <c r="AJ23" s="55">
        <v>128.19</v>
      </c>
    </row>
    <row r="24" spans="1:36" x14ac:dyDescent="0.25">
      <c r="A24" s="24"/>
      <c r="B24" s="25"/>
      <c r="C24" s="31" t="s">
        <v>5</v>
      </c>
      <c r="D24" s="116">
        <f>D22*D23</f>
        <v>29.052399999999999</v>
      </c>
      <c r="E24" s="116">
        <f t="shared" ref="E24:AJ24" si="3">E22*E23</f>
        <v>2.8896000000000002</v>
      </c>
      <c r="F24" s="116">
        <f t="shared" si="3"/>
        <v>18.335000000000001</v>
      </c>
      <c r="G24" s="116">
        <f t="shared" si="3"/>
        <v>1.0341000000000002</v>
      </c>
      <c r="H24" s="116">
        <f t="shared" si="3"/>
        <v>5</v>
      </c>
      <c r="I24" s="116">
        <f t="shared" si="3"/>
        <v>2.1330499999999999</v>
      </c>
      <c r="J24" s="116">
        <f t="shared" si="3"/>
        <v>1.3468</v>
      </c>
      <c r="K24" s="116">
        <f t="shared" si="3"/>
        <v>0.56015999999999999</v>
      </c>
      <c r="L24" s="116">
        <f t="shared" si="3"/>
        <v>8.8814000000000011</v>
      </c>
      <c r="M24" s="116">
        <f t="shared" si="3"/>
        <v>0.32849999999999996</v>
      </c>
      <c r="N24" s="116">
        <f t="shared" si="3"/>
        <v>1.1228</v>
      </c>
      <c r="O24" s="116">
        <f t="shared" si="3"/>
        <v>2.1720000000000002</v>
      </c>
      <c r="P24" s="123">
        <f t="shared" si="3"/>
        <v>0</v>
      </c>
      <c r="Q24" s="116">
        <f t="shared" si="3"/>
        <v>0</v>
      </c>
      <c r="R24" s="116">
        <f t="shared" si="3"/>
        <v>1.1160000000000001</v>
      </c>
      <c r="S24" s="116">
        <f t="shared" si="3"/>
        <v>9.5</v>
      </c>
      <c r="T24" s="116">
        <f t="shared" si="3"/>
        <v>0</v>
      </c>
      <c r="U24" s="116">
        <f t="shared" si="3"/>
        <v>6.8000000000000005E-2</v>
      </c>
      <c r="V24" s="116">
        <f t="shared" si="3"/>
        <v>2.5130000000000003</v>
      </c>
      <c r="W24" s="116">
        <f t="shared" si="3"/>
        <v>9.4725000000000001</v>
      </c>
      <c r="X24" s="116">
        <f t="shared" si="3"/>
        <v>0</v>
      </c>
      <c r="Y24" s="116">
        <f t="shared" si="3"/>
        <v>1.5640000000000001</v>
      </c>
      <c r="Z24" s="116">
        <f t="shared" si="3"/>
        <v>0</v>
      </c>
      <c r="AA24" s="116">
        <f t="shared" si="3"/>
        <v>11.987999999999998</v>
      </c>
      <c r="AB24" s="116">
        <f t="shared" si="3"/>
        <v>0</v>
      </c>
      <c r="AC24" s="116">
        <f t="shared" si="3"/>
        <v>0</v>
      </c>
      <c r="AD24" s="116">
        <f t="shared" si="3"/>
        <v>0</v>
      </c>
      <c r="AE24" s="116">
        <f t="shared" si="3"/>
        <v>1.3120000000000001</v>
      </c>
      <c r="AF24" s="116">
        <f t="shared" si="3"/>
        <v>0</v>
      </c>
      <c r="AG24" s="116">
        <f t="shared" si="3"/>
        <v>0</v>
      </c>
      <c r="AH24" s="116">
        <f t="shared" si="3"/>
        <v>13.26</v>
      </c>
      <c r="AI24" s="116">
        <f t="shared" si="3"/>
        <v>32.844500000000004</v>
      </c>
      <c r="AJ24" s="116">
        <f t="shared" si="3"/>
        <v>0</v>
      </c>
    </row>
    <row r="25" spans="1:36" x14ac:dyDescent="0.25">
      <c r="A25" s="24"/>
      <c r="B25" s="25"/>
      <c r="C25" s="33" t="s">
        <v>11</v>
      </c>
      <c r="D25" s="132">
        <f>SUM(D24:AJ24)</f>
        <v>156.49381000000002</v>
      </c>
      <c r="E25" s="132"/>
      <c r="F25" s="34" t="s">
        <v>10</v>
      </c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6"/>
      <c r="AC25" s="36"/>
      <c r="AD25" s="36"/>
      <c r="AE25" s="9"/>
      <c r="AF25" s="9"/>
      <c r="AG25" s="9"/>
      <c r="AH25" s="9"/>
      <c r="AI25" s="9"/>
      <c r="AJ25" s="9"/>
    </row>
    <row r="26" spans="1:36" x14ac:dyDescent="0.25">
      <c r="A26" s="37"/>
      <c r="B26" s="38"/>
      <c r="C26" s="33" t="s">
        <v>6</v>
      </c>
      <c r="D26" s="133">
        <f>D25/D27</f>
        <v>156.49381000000002</v>
      </c>
      <c r="E26" s="133"/>
      <c r="F26" s="39" t="s">
        <v>10</v>
      </c>
      <c r="G26" s="36"/>
      <c r="H26" s="36"/>
      <c r="I26" s="36"/>
      <c r="J26" s="36"/>
      <c r="K26" s="36"/>
      <c r="L26" s="36"/>
      <c r="M26" s="36"/>
      <c r="N26" s="37" t="s">
        <v>38</v>
      </c>
      <c r="O26" s="41"/>
      <c r="P26" s="41"/>
      <c r="Q26" s="36"/>
      <c r="R26" s="41" t="s">
        <v>34</v>
      </c>
      <c r="S26" s="41"/>
      <c r="T26" s="41"/>
      <c r="U26" s="41"/>
      <c r="V26" s="41"/>
      <c r="W26" s="36"/>
      <c r="X26" s="36" t="s">
        <v>16</v>
      </c>
      <c r="Y26" s="36"/>
      <c r="Z26" s="36"/>
      <c r="AA26" s="36"/>
      <c r="AB26" s="36"/>
      <c r="AC26" s="41"/>
      <c r="AD26" s="49"/>
      <c r="AE26" s="53" t="s">
        <v>23</v>
      </c>
      <c r="AF26" s="53"/>
      <c r="AG26" s="53"/>
      <c r="AH26" s="9"/>
      <c r="AI26" s="9"/>
      <c r="AJ26" s="9"/>
    </row>
    <row r="27" spans="1:36" ht="18" x14ac:dyDescent="0.25">
      <c r="A27" s="37"/>
      <c r="B27" s="38"/>
      <c r="C27" s="23" t="s">
        <v>15</v>
      </c>
      <c r="D27" s="40">
        <v>1</v>
      </c>
      <c r="E27" s="36"/>
      <c r="F27" s="36"/>
      <c r="G27" s="36"/>
      <c r="H27" s="36"/>
      <c r="I27" s="36"/>
      <c r="J27" s="36"/>
      <c r="K27" s="36"/>
      <c r="L27" s="36"/>
      <c r="M27" s="36"/>
      <c r="N27" s="37"/>
      <c r="O27" s="137" t="s">
        <v>0</v>
      </c>
      <c r="P27" s="137"/>
      <c r="Q27" s="36"/>
      <c r="R27" s="137" t="s">
        <v>12</v>
      </c>
      <c r="S27" s="137"/>
      <c r="T27" s="137"/>
      <c r="U27" s="137"/>
      <c r="V27" s="137"/>
      <c r="W27" s="36"/>
      <c r="X27" s="36"/>
      <c r="Y27" s="36"/>
      <c r="Z27" s="36"/>
      <c r="AA27" s="36"/>
      <c r="AB27" s="138" t="s">
        <v>0</v>
      </c>
      <c r="AC27" s="138"/>
      <c r="AD27" s="42"/>
      <c r="AE27" s="51" t="s">
        <v>12</v>
      </c>
      <c r="AF27" s="51"/>
      <c r="AG27" s="51"/>
      <c r="AH27" s="9"/>
      <c r="AI27" s="9"/>
      <c r="AJ27" s="9"/>
    </row>
    <row r="28" spans="1:36" x14ac:dyDescent="0.25">
      <c r="A28" s="37"/>
      <c r="B28" s="38"/>
      <c r="C28" s="37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7" t="s">
        <v>24</v>
      </c>
      <c r="O28" s="41"/>
      <c r="P28" s="41"/>
      <c r="Q28" s="36"/>
      <c r="R28" s="41"/>
      <c r="S28" s="41"/>
      <c r="T28" s="41"/>
      <c r="U28" s="41"/>
      <c r="V28" s="41"/>
      <c r="W28" s="36"/>
      <c r="X28" s="109" t="s">
        <v>25</v>
      </c>
      <c r="Y28" s="109"/>
      <c r="Z28" s="109"/>
      <c r="AA28" s="41"/>
      <c r="AB28" s="41"/>
      <c r="AC28" s="41"/>
      <c r="AD28" s="9"/>
      <c r="AE28" s="131"/>
      <c r="AF28" s="131"/>
      <c r="AG28" s="131"/>
      <c r="AH28" s="9"/>
      <c r="AI28" s="49"/>
      <c r="AJ28" s="9"/>
    </row>
    <row r="29" spans="1:36" x14ac:dyDescent="0.25">
      <c r="A29" s="11"/>
      <c r="B29" s="15"/>
      <c r="C29" s="11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</row>
  </sheetData>
  <mergeCells count="13">
    <mergeCell ref="AE28:AG28"/>
    <mergeCell ref="A18:A20"/>
    <mergeCell ref="D25:E25"/>
    <mergeCell ref="D26:E26"/>
    <mergeCell ref="O27:P27"/>
    <mergeCell ref="R27:V27"/>
    <mergeCell ref="AB27:AC27"/>
    <mergeCell ref="A11:A17"/>
    <mergeCell ref="A1:A2"/>
    <mergeCell ref="C1:C2"/>
    <mergeCell ref="D1:AJ1"/>
    <mergeCell ref="A3:A7"/>
    <mergeCell ref="A8:A10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/>
  <dimension ref="A1:BO52"/>
  <sheetViews>
    <sheetView zoomScale="90" zoomScaleNormal="90" workbookViewId="0">
      <selection activeCell="O20" sqref="O20"/>
    </sheetView>
  </sheetViews>
  <sheetFormatPr defaultRowHeight="15" x14ac:dyDescent="0.25"/>
  <cols>
    <col min="1" max="1" width="2.85546875" customWidth="1"/>
    <col min="2" max="2" width="5.5703125" style="60" customWidth="1"/>
    <col min="3" max="3" width="15.28515625" customWidth="1"/>
    <col min="4" max="5" width="5.7109375" customWidth="1"/>
    <col min="6" max="6" width="5" customWidth="1"/>
    <col min="7" max="7" width="5.5703125" customWidth="1"/>
    <col min="8" max="9" width="4.7109375" customWidth="1"/>
    <col min="10" max="10" width="5.140625" customWidth="1"/>
    <col min="11" max="11" width="4.42578125" customWidth="1"/>
    <col min="12" max="12" width="5.28515625" customWidth="1"/>
    <col min="13" max="13" width="5.5703125" customWidth="1"/>
    <col min="14" max="14" width="4.7109375" customWidth="1"/>
    <col min="15" max="15" width="4.5703125" customWidth="1"/>
    <col min="16" max="16" width="4.7109375" customWidth="1"/>
    <col min="17" max="17" width="4.140625" customWidth="1"/>
    <col min="18" max="18" width="4.5703125" customWidth="1"/>
    <col min="19" max="19" width="4.28515625" customWidth="1"/>
    <col min="20" max="20" width="7.5703125" customWidth="1"/>
    <col min="21" max="21" width="4.5703125" customWidth="1"/>
    <col min="22" max="22" width="4.42578125" customWidth="1"/>
    <col min="23" max="23" width="4.85546875" customWidth="1"/>
    <col min="24" max="24" width="4.5703125" customWidth="1"/>
    <col min="25" max="25" width="5" customWidth="1"/>
    <col min="26" max="26" width="4.28515625" customWidth="1"/>
    <col min="27" max="27" width="6.5703125" customWidth="1"/>
    <col min="28" max="29" width="4.7109375" customWidth="1"/>
    <col min="30" max="30" width="5" customWidth="1"/>
    <col min="31" max="32" width="5.28515625" customWidth="1"/>
    <col min="33" max="33" width="5.85546875" customWidth="1"/>
    <col min="34" max="34" width="5.5703125" customWidth="1"/>
    <col min="35" max="35" width="5.85546875" customWidth="1"/>
    <col min="36" max="36" width="6.85546875" customWidth="1"/>
  </cols>
  <sheetData>
    <row r="1" spans="1:67" x14ac:dyDescent="0.25">
      <c r="A1" s="142"/>
      <c r="B1" s="144"/>
      <c r="C1" s="146" t="s">
        <v>7</v>
      </c>
      <c r="D1" s="147" t="s">
        <v>7</v>
      </c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147"/>
      <c r="S1" s="147"/>
      <c r="T1" s="147"/>
      <c r="U1" s="147"/>
      <c r="V1" s="147"/>
      <c r="W1" s="147"/>
      <c r="X1" s="147"/>
      <c r="Y1" s="147"/>
      <c r="Z1" s="147"/>
      <c r="AA1" s="147"/>
      <c r="AB1" s="147"/>
      <c r="AC1" s="147"/>
      <c r="AD1" s="147"/>
      <c r="AE1" s="147"/>
      <c r="AF1" s="147"/>
      <c r="AG1" s="147"/>
      <c r="AH1" s="147"/>
      <c r="AI1" s="147"/>
      <c r="AJ1" s="148"/>
    </row>
    <row r="2" spans="1:67" ht="44.25" customHeight="1" x14ac:dyDescent="0.25">
      <c r="A2" s="143"/>
      <c r="B2" s="145"/>
      <c r="C2" s="4"/>
      <c r="D2" s="63" t="s">
        <v>13</v>
      </c>
      <c r="E2" s="63" t="s">
        <v>14</v>
      </c>
      <c r="F2" s="63" t="s">
        <v>17</v>
      </c>
      <c r="G2" s="63" t="s">
        <v>40</v>
      </c>
      <c r="H2" s="63" t="s">
        <v>19</v>
      </c>
      <c r="I2" s="63" t="s">
        <v>21</v>
      </c>
      <c r="J2" s="63" t="s">
        <v>68</v>
      </c>
      <c r="K2" s="63" t="s">
        <v>56</v>
      </c>
      <c r="L2" s="64" t="s">
        <v>22</v>
      </c>
      <c r="M2" s="64" t="s">
        <v>26</v>
      </c>
      <c r="N2" s="64" t="s">
        <v>27</v>
      </c>
      <c r="O2" s="64" t="s">
        <v>28</v>
      </c>
      <c r="P2" s="64" t="s">
        <v>33</v>
      </c>
      <c r="Q2" s="64" t="s">
        <v>31</v>
      </c>
      <c r="R2" s="64" t="s">
        <v>47</v>
      </c>
      <c r="S2" s="67" t="s">
        <v>29</v>
      </c>
      <c r="T2" s="70" t="s">
        <v>32</v>
      </c>
      <c r="U2" s="73" t="s">
        <v>30</v>
      </c>
      <c r="V2" s="64" t="s">
        <v>35</v>
      </c>
      <c r="W2" s="64" t="s">
        <v>42</v>
      </c>
      <c r="X2" s="64" t="s">
        <v>36</v>
      </c>
      <c r="Y2" s="64" t="s">
        <v>43</v>
      </c>
      <c r="Z2" s="64" t="s">
        <v>37</v>
      </c>
      <c r="AA2" s="64" t="s">
        <v>45</v>
      </c>
      <c r="AB2" s="64" t="s">
        <v>41</v>
      </c>
      <c r="AC2" s="64" t="s">
        <v>44</v>
      </c>
      <c r="AD2" s="61" t="s">
        <v>69</v>
      </c>
      <c r="AE2" s="100" t="s">
        <v>70</v>
      </c>
      <c r="AF2" s="91" t="s">
        <v>55</v>
      </c>
      <c r="AG2" s="91" t="s">
        <v>48</v>
      </c>
      <c r="AH2" s="91" t="s">
        <v>53</v>
      </c>
      <c r="AI2" s="91" t="s">
        <v>58</v>
      </c>
      <c r="AJ2" s="91" t="s">
        <v>49</v>
      </c>
    </row>
    <row r="3" spans="1:67" ht="15" customHeight="1" x14ac:dyDescent="0.25">
      <c r="A3" s="149" t="s">
        <v>50</v>
      </c>
      <c r="B3" s="55">
        <v>0.13</v>
      </c>
      <c r="C3" t="s">
        <v>61</v>
      </c>
      <c r="D3" s="16">
        <v>7.6999999999999999E-2</v>
      </c>
      <c r="E3" s="16">
        <v>3.0000000000000001E-3</v>
      </c>
      <c r="F3" s="16">
        <v>3.0000000000000001E-3</v>
      </c>
      <c r="G3" s="16"/>
      <c r="H3" s="16"/>
      <c r="I3" s="16"/>
      <c r="J3" s="16">
        <v>0.02</v>
      </c>
      <c r="K3" s="16"/>
      <c r="L3" s="16"/>
      <c r="M3" s="16"/>
      <c r="N3" s="16"/>
      <c r="O3" s="16"/>
      <c r="P3" s="16"/>
      <c r="Q3" s="16"/>
      <c r="R3" s="16"/>
      <c r="S3" s="68"/>
      <c r="T3" s="71"/>
      <c r="U3" s="74"/>
      <c r="V3" s="16"/>
      <c r="W3" s="16"/>
      <c r="X3" s="16"/>
      <c r="Y3" s="16"/>
      <c r="Z3" s="16"/>
      <c r="AA3" s="16"/>
      <c r="AB3" s="16"/>
      <c r="AC3" s="16"/>
      <c r="AD3" s="16"/>
      <c r="AE3" s="102"/>
      <c r="AF3" s="102"/>
      <c r="AG3" s="102"/>
      <c r="AH3" s="102"/>
      <c r="AI3" s="102"/>
      <c r="AJ3" s="102"/>
    </row>
    <row r="4" spans="1:67" ht="15" customHeight="1" x14ac:dyDescent="0.25">
      <c r="A4" s="150"/>
      <c r="B4" s="55">
        <v>0.15</v>
      </c>
      <c r="C4" s="108" t="s">
        <v>62</v>
      </c>
      <c r="D4" s="16">
        <v>7.4999999999999997E-2</v>
      </c>
      <c r="E4" s="16">
        <v>8.9999999999999993E-3</v>
      </c>
      <c r="F4" s="16"/>
      <c r="G4" s="16"/>
      <c r="H4" s="16"/>
      <c r="I4" s="16"/>
      <c r="J4" s="16"/>
      <c r="K4" s="16">
        <v>2E-3</v>
      </c>
      <c r="L4" s="16"/>
      <c r="M4" s="16"/>
      <c r="N4" s="16"/>
      <c r="O4" s="16"/>
      <c r="P4" s="16"/>
      <c r="Q4" s="16"/>
      <c r="R4" s="16"/>
      <c r="S4" s="68"/>
      <c r="T4" s="79"/>
      <c r="U4" s="74"/>
      <c r="V4" s="16"/>
      <c r="W4" s="16"/>
      <c r="X4" s="16"/>
      <c r="Y4" s="16"/>
      <c r="Z4" s="16"/>
      <c r="AA4" s="16"/>
      <c r="AB4" s="16"/>
      <c r="AC4" s="16"/>
      <c r="AD4" s="16"/>
      <c r="AE4" s="102"/>
      <c r="AF4" s="102"/>
      <c r="AG4" s="102"/>
      <c r="AH4" s="102"/>
      <c r="AI4" s="102"/>
      <c r="AJ4" s="102"/>
    </row>
    <row r="5" spans="1:67" ht="15" customHeight="1" x14ac:dyDescent="0.25">
      <c r="A5" s="150"/>
      <c r="B5" s="55">
        <v>2.5999999999999999E-2</v>
      </c>
      <c r="C5" s="108" t="s">
        <v>46</v>
      </c>
      <c r="D5" s="16"/>
      <c r="E5" s="16"/>
      <c r="F5" s="16">
        <v>4.0000000000000001E-3</v>
      </c>
      <c r="G5" s="16"/>
      <c r="H5" s="16">
        <v>2.1999999999999999E-2</v>
      </c>
      <c r="I5" s="16"/>
      <c r="J5" s="16"/>
      <c r="K5" s="16"/>
      <c r="L5" s="16"/>
      <c r="M5" s="16"/>
      <c r="N5" s="16"/>
      <c r="O5" s="16"/>
      <c r="P5" s="16"/>
      <c r="Q5" s="16"/>
      <c r="R5" s="16"/>
      <c r="S5" s="68"/>
      <c r="T5" s="71"/>
      <c r="U5" s="74"/>
      <c r="V5" s="16"/>
      <c r="W5" s="16"/>
      <c r="X5" s="16"/>
      <c r="Y5" s="16"/>
      <c r="Z5" s="16"/>
      <c r="AA5" s="16"/>
      <c r="AB5" s="16"/>
      <c r="AC5" s="16"/>
      <c r="AD5" s="16"/>
      <c r="AE5" s="102"/>
      <c r="AF5" s="102"/>
      <c r="AG5" s="102"/>
      <c r="AH5" s="102"/>
      <c r="AI5" s="102"/>
      <c r="AJ5" s="102"/>
    </row>
    <row r="6" spans="1:67" ht="15" customHeight="1" x14ac:dyDescent="0.25">
      <c r="A6" s="150"/>
      <c r="B6" s="55"/>
      <c r="C6" s="108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68"/>
      <c r="T6" s="71"/>
      <c r="U6" s="74"/>
      <c r="V6" s="16"/>
      <c r="W6" s="16"/>
      <c r="X6" s="16"/>
      <c r="Y6" s="16"/>
      <c r="Z6" s="16"/>
      <c r="AA6" s="16"/>
      <c r="AB6" s="16"/>
      <c r="AC6" s="16"/>
      <c r="AD6" s="16"/>
      <c r="AE6" s="102"/>
      <c r="AF6" s="102"/>
      <c r="AG6" s="102"/>
      <c r="AH6" s="102"/>
      <c r="AI6" s="102"/>
      <c r="AJ6" s="102"/>
    </row>
    <row r="7" spans="1:67" ht="15" customHeight="1" x14ac:dyDescent="0.25">
      <c r="A7" s="151"/>
      <c r="B7" s="55">
        <v>7.0999999999999994E-2</v>
      </c>
      <c r="C7" s="108" t="s">
        <v>42</v>
      </c>
      <c r="D7" s="16"/>
      <c r="E7" s="16"/>
      <c r="F7" s="16"/>
      <c r="G7" s="16" t="s">
        <v>38</v>
      </c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68"/>
      <c r="T7" s="71"/>
      <c r="U7" s="74"/>
      <c r="V7" s="16"/>
      <c r="W7" s="16">
        <v>7.0999999999999994E-2</v>
      </c>
      <c r="X7" s="16"/>
      <c r="Y7" s="16"/>
      <c r="Z7" s="16"/>
      <c r="AA7" s="16"/>
      <c r="AB7" s="16"/>
      <c r="AC7" s="16"/>
      <c r="AD7" s="16"/>
      <c r="AE7" s="102"/>
      <c r="AF7" s="102"/>
      <c r="AG7" s="102"/>
      <c r="AH7" s="102"/>
      <c r="AI7" s="102"/>
      <c r="AJ7" s="102"/>
    </row>
    <row r="8" spans="1:67" ht="15" customHeight="1" x14ac:dyDescent="0.25">
      <c r="A8" s="139"/>
      <c r="B8" s="55"/>
      <c r="C8" s="108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68"/>
      <c r="T8" s="71"/>
      <c r="U8" s="74"/>
      <c r="V8" s="16"/>
      <c r="W8" s="16"/>
      <c r="X8" s="16"/>
      <c r="Y8" s="16"/>
      <c r="Z8" s="16"/>
      <c r="AA8" s="16"/>
      <c r="AB8" s="16"/>
      <c r="AC8" s="16"/>
      <c r="AD8" s="16"/>
      <c r="AE8" s="102"/>
      <c r="AF8" s="102"/>
      <c r="AG8" s="102"/>
      <c r="AH8" s="102"/>
      <c r="AI8" s="102"/>
      <c r="AJ8" s="102"/>
    </row>
    <row r="9" spans="1:67" ht="15" customHeight="1" x14ac:dyDescent="0.25">
      <c r="A9" s="140"/>
      <c r="B9" s="55"/>
      <c r="C9" s="108"/>
      <c r="D9" s="65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68"/>
      <c r="T9" s="79"/>
      <c r="U9" s="74"/>
      <c r="V9" s="16"/>
      <c r="W9" s="16"/>
      <c r="X9" s="16"/>
      <c r="Y9" s="16"/>
      <c r="Z9" s="16"/>
      <c r="AA9" s="16"/>
      <c r="AB9" s="16"/>
      <c r="AC9" s="16"/>
      <c r="AD9" s="16"/>
      <c r="AE9" s="102"/>
      <c r="AF9" s="102"/>
      <c r="AG9" s="102"/>
      <c r="AH9" s="102"/>
      <c r="AI9" s="102"/>
      <c r="AJ9" s="102"/>
    </row>
    <row r="10" spans="1:67" ht="15" customHeight="1" x14ac:dyDescent="0.25">
      <c r="A10" s="141"/>
      <c r="B10" s="55"/>
      <c r="C10" s="108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68"/>
      <c r="T10" s="71"/>
      <c r="U10" s="74"/>
      <c r="V10" s="16"/>
      <c r="W10" s="16"/>
      <c r="X10" s="16"/>
      <c r="Y10" s="16"/>
      <c r="Z10" s="16"/>
      <c r="AA10" s="16"/>
      <c r="AB10" s="16"/>
      <c r="AC10" s="16"/>
      <c r="AD10" s="16"/>
      <c r="AE10" s="102"/>
      <c r="AF10" s="102"/>
      <c r="AG10" s="102"/>
      <c r="AH10" s="102"/>
      <c r="AI10" s="102"/>
      <c r="AJ10" s="102"/>
    </row>
    <row r="11" spans="1:67" ht="15" customHeight="1" x14ac:dyDescent="0.25">
      <c r="A11" s="139" t="s">
        <v>1</v>
      </c>
      <c r="B11" s="55">
        <v>0.04</v>
      </c>
      <c r="C11" s="108" t="s">
        <v>63</v>
      </c>
      <c r="D11" s="16"/>
      <c r="E11" s="16">
        <v>2E-3</v>
      </c>
      <c r="F11" s="16"/>
      <c r="G11" s="16">
        <v>2E-3</v>
      </c>
      <c r="H11" s="16"/>
      <c r="I11" s="16"/>
      <c r="J11" s="16"/>
      <c r="K11" s="16"/>
      <c r="L11" s="16"/>
      <c r="M11" s="16"/>
      <c r="N11" s="16">
        <v>5.0000000000000001E-3</v>
      </c>
      <c r="O11" s="16">
        <v>0.04</v>
      </c>
      <c r="P11" s="16"/>
      <c r="Q11" s="16"/>
      <c r="R11" s="16"/>
      <c r="S11" s="68"/>
      <c r="T11" s="71"/>
      <c r="U11" s="74"/>
      <c r="V11" s="16"/>
      <c r="W11" s="16"/>
      <c r="X11" s="16"/>
      <c r="Y11" s="16"/>
      <c r="Z11" s="16"/>
      <c r="AA11" s="16"/>
      <c r="AB11" s="16"/>
      <c r="AC11" s="16"/>
      <c r="AD11" s="16"/>
      <c r="AE11" s="102"/>
      <c r="AF11" s="102"/>
      <c r="AG11" s="102"/>
      <c r="AH11" s="102"/>
      <c r="AI11" s="102"/>
      <c r="AJ11" s="102"/>
    </row>
    <row r="12" spans="1:67" ht="15" customHeight="1" x14ac:dyDescent="0.25">
      <c r="A12" s="140"/>
      <c r="B12" s="55">
        <v>0.18</v>
      </c>
      <c r="C12" s="108" t="s">
        <v>64</v>
      </c>
      <c r="D12" s="16"/>
      <c r="E12" s="16"/>
      <c r="F12" s="16"/>
      <c r="G12" s="16">
        <v>3.0000000000000001E-3</v>
      </c>
      <c r="H12" s="16"/>
      <c r="I12" s="16"/>
      <c r="J12" s="16"/>
      <c r="K12" s="16"/>
      <c r="L12" s="16">
        <v>7.1999999999999995E-2</v>
      </c>
      <c r="M12" s="16">
        <v>8.9999999999999993E-3</v>
      </c>
      <c r="N12" s="16">
        <v>1.6E-2</v>
      </c>
      <c r="O12" s="16"/>
      <c r="P12" s="16"/>
      <c r="Q12" s="16"/>
      <c r="R12" s="16"/>
      <c r="S12" s="68"/>
      <c r="T12" s="71"/>
      <c r="U12" s="74">
        <v>2E-3</v>
      </c>
      <c r="V12" s="16">
        <v>8.0000000000000002E-3</v>
      </c>
      <c r="W12" s="16"/>
      <c r="X12" s="16"/>
      <c r="Y12" s="16"/>
      <c r="Z12" s="16"/>
      <c r="AA12" s="16"/>
      <c r="AB12" s="16"/>
      <c r="AC12" s="16"/>
      <c r="AD12" s="16">
        <v>1.2E-2</v>
      </c>
      <c r="AE12" s="102">
        <v>8.0000000000000002E-3</v>
      </c>
      <c r="AF12" s="102"/>
      <c r="AG12" s="102"/>
      <c r="AH12" s="102"/>
      <c r="AI12" s="102"/>
      <c r="AJ12" s="102"/>
    </row>
    <row r="13" spans="1:67" ht="15" customHeight="1" x14ac:dyDescent="0.25">
      <c r="A13" s="140"/>
      <c r="B13" s="55">
        <v>0.12</v>
      </c>
      <c r="C13" s="108" t="s">
        <v>65</v>
      </c>
      <c r="D13" s="16">
        <v>1.9E-2</v>
      </c>
      <c r="E13" s="16"/>
      <c r="F13" s="16">
        <v>5.0000000000000001E-3</v>
      </c>
      <c r="G13" s="16"/>
      <c r="H13" s="16"/>
      <c r="I13" s="16"/>
      <c r="J13" s="16"/>
      <c r="K13" s="16"/>
      <c r="L13" s="16">
        <v>0.13600000000000001</v>
      </c>
      <c r="M13" s="16"/>
      <c r="N13" s="16"/>
      <c r="O13" s="16"/>
      <c r="P13" s="16"/>
      <c r="Q13" s="16"/>
      <c r="R13" s="16"/>
      <c r="S13" s="68"/>
      <c r="T13" s="71"/>
      <c r="U13" s="74"/>
      <c r="V13" s="16"/>
      <c r="W13" s="16"/>
      <c r="X13" s="16"/>
      <c r="Y13" s="16"/>
      <c r="Z13" s="16"/>
      <c r="AA13" s="16"/>
      <c r="AB13" s="16"/>
      <c r="AC13" s="16"/>
      <c r="AD13" s="16"/>
      <c r="AE13" s="102"/>
      <c r="AF13" s="102"/>
      <c r="AG13" s="102"/>
      <c r="AH13" s="102"/>
      <c r="AI13" s="102"/>
      <c r="AJ13" s="102"/>
    </row>
    <row r="14" spans="1:67" ht="15" customHeight="1" x14ac:dyDescent="0.25">
      <c r="A14" s="140"/>
      <c r="B14" s="55">
        <v>7.0000000000000007E-2</v>
      </c>
      <c r="C14" s="108" t="s">
        <v>66</v>
      </c>
      <c r="D14" s="16">
        <v>2.4E-2</v>
      </c>
      <c r="E14" s="16"/>
      <c r="F14" s="16">
        <v>4.0000000000000001E-3</v>
      </c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68">
        <v>0.25</v>
      </c>
      <c r="T14" s="71"/>
      <c r="U14" s="74"/>
      <c r="V14" s="16"/>
      <c r="W14" s="16"/>
      <c r="X14" s="16">
        <v>3.0000000000000001E-3</v>
      </c>
      <c r="Y14" s="16"/>
      <c r="Z14" s="16"/>
      <c r="AA14" s="16"/>
      <c r="AB14" s="16"/>
      <c r="AC14" s="16"/>
      <c r="AD14" s="16"/>
      <c r="AE14" s="102"/>
      <c r="AF14" s="102"/>
      <c r="AG14" s="102"/>
      <c r="AH14" s="102">
        <v>0.13600000000000001</v>
      </c>
      <c r="AI14" s="102"/>
      <c r="AJ14" s="102"/>
    </row>
    <row r="15" spans="1:67" ht="15" customHeight="1" x14ac:dyDescent="0.25">
      <c r="A15" s="140"/>
      <c r="B15" s="55"/>
      <c r="C15" s="108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68"/>
      <c r="T15" s="71"/>
      <c r="U15" s="74"/>
      <c r="V15" s="16"/>
      <c r="W15" s="16"/>
      <c r="X15" s="16"/>
      <c r="Y15" s="16"/>
      <c r="Z15" s="16"/>
      <c r="AA15" s="16"/>
      <c r="AB15" s="16"/>
      <c r="AC15" s="16"/>
      <c r="AD15" s="16"/>
      <c r="AE15" s="102"/>
      <c r="AF15" s="102"/>
      <c r="AG15" s="102"/>
      <c r="AH15" s="102"/>
      <c r="AI15" s="102"/>
      <c r="AJ15" s="102"/>
    </row>
    <row r="16" spans="1:67" ht="15" customHeight="1" x14ac:dyDescent="0.25">
      <c r="A16" s="140"/>
      <c r="B16" s="55">
        <v>0.16</v>
      </c>
      <c r="C16" s="108" t="s">
        <v>54</v>
      </c>
      <c r="D16" s="16"/>
      <c r="E16" s="16">
        <v>0.01</v>
      </c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 t="s">
        <v>38</v>
      </c>
      <c r="Q16" s="16"/>
      <c r="R16" s="16">
        <v>8.0000000000000002E-3</v>
      </c>
      <c r="S16" s="68"/>
      <c r="T16" s="79"/>
      <c r="U16" s="74"/>
      <c r="V16" s="16"/>
      <c r="W16" s="16"/>
      <c r="X16" s="16"/>
      <c r="Y16" s="16"/>
      <c r="Z16" s="16"/>
      <c r="AA16" s="16"/>
      <c r="AB16" s="16"/>
      <c r="AC16" s="16"/>
      <c r="AD16" s="16"/>
      <c r="AE16" s="102"/>
      <c r="AF16" s="102"/>
      <c r="AG16" s="102"/>
      <c r="AH16" s="102"/>
      <c r="AI16" s="102"/>
      <c r="AJ16" s="102"/>
      <c r="BO16">
        <v>0</v>
      </c>
    </row>
    <row r="17" spans="1:36" ht="15" customHeight="1" x14ac:dyDescent="0.25">
      <c r="A17" s="141"/>
      <c r="B17" s="55">
        <v>4.8000000000000001E-2</v>
      </c>
      <c r="C17" s="108" t="s">
        <v>20</v>
      </c>
      <c r="D17" s="16"/>
      <c r="E17" s="16"/>
      <c r="F17" s="16"/>
      <c r="G17" s="16"/>
      <c r="H17" s="16">
        <v>1.7999999999999999E-2</v>
      </c>
      <c r="I17" s="16">
        <v>0.03</v>
      </c>
      <c r="J17" s="16"/>
      <c r="K17" s="16"/>
      <c r="L17" s="16"/>
      <c r="M17" s="16"/>
      <c r="N17" s="16"/>
      <c r="O17" s="16"/>
      <c r="P17" s="16"/>
      <c r="Q17" s="16"/>
      <c r="R17" s="16"/>
      <c r="S17" s="68"/>
      <c r="T17" s="71"/>
      <c r="U17" s="74"/>
      <c r="V17" s="16"/>
      <c r="W17" s="16"/>
      <c r="X17" s="16"/>
      <c r="Y17" s="16"/>
      <c r="Z17" s="16"/>
      <c r="AA17" s="16"/>
      <c r="AB17" s="16"/>
      <c r="AC17" s="16"/>
      <c r="AD17" s="16"/>
      <c r="AE17" s="102"/>
      <c r="AF17" s="102"/>
      <c r="AG17" s="102"/>
      <c r="AH17" s="102"/>
      <c r="AI17" s="102"/>
      <c r="AJ17" s="102"/>
    </row>
    <row r="18" spans="1:36" ht="15" customHeight="1" x14ac:dyDescent="0.25">
      <c r="A18" s="139" t="s">
        <v>2</v>
      </c>
      <c r="B18" s="55">
        <v>0.08</v>
      </c>
      <c r="C18" s="108" t="s">
        <v>67</v>
      </c>
      <c r="D18" s="16">
        <v>2.1999999999999999E-2</v>
      </c>
      <c r="E18" s="16">
        <v>0.01</v>
      </c>
      <c r="F18" s="16">
        <v>3.0000000000000001E-3</v>
      </c>
      <c r="G18" s="16">
        <v>2E-3</v>
      </c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68">
        <v>0.2</v>
      </c>
      <c r="T18" s="71"/>
      <c r="U18" s="74"/>
      <c r="V18" s="16"/>
      <c r="W18" s="16"/>
      <c r="X18" s="16">
        <v>0.03</v>
      </c>
      <c r="Y18" s="16"/>
      <c r="Z18" s="16"/>
      <c r="AA18" s="16"/>
      <c r="AB18" s="16"/>
      <c r="AC18" s="16"/>
      <c r="AD18" s="16"/>
      <c r="AE18" s="102"/>
      <c r="AF18" s="102"/>
      <c r="AG18" s="102">
        <v>3.5000000000000003E-2</v>
      </c>
      <c r="AH18" s="102"/>
      <c r="AI18" s="102"/>
      <c r="AJ18" s="102"/>
    </row>
    <row r="19" spans="1:36" ht="15" customHeight="1" x14ac:dyDescent="0.25">
      <c r="A19" s="140"/>
      <c r="B19" s="55">
        <v>0.15</v>
      </c>
      <c r="C19" s="108" t="s">
        <v>37</v>
      </c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 t="s">
        <v>38</v>
      </c>
      <c r="O19" s="16"/>
      <c r="P19" s="16"/>
      <c r="Q19" s="16"/>
      <c r="R19" s="16"/>
      <c r="S19" s="68"/>
      <c r="T19" s="79"/>
      <c r="U19" s="74"/>
      <c r="V19" s="16"/>
      <c r="W19" s="16"/>
      <c r="X19" s="16"/>
      <c r="Y19" s="16"/>
      <c r="Z19" s="16">
        <v>0.15</v>
      </c>
      <c r="AA19" s="16"/>
      <c r="AC19" s="16"/>
      <c r="AD19" s="16"/>
      <c r="AE19" s="102"/>
      <c r="AF19" s="102"/>
      <c r="AG19" s="102"/>
      <c r="AH19" s="102"/>
      <c r="AI19" s="102"/>
      <c r="AJ19" s="102"/>
    </row>
    <row r="20" spans="1:36" ht="15" customHeight="1" x14ac:dyDescent="0.25">
      <c r="A20" s="141"/>
      <c r="B20" s="55"/>
      <c r="C20" s="14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68"/>
      <c r="T20" s="71"/>
      <c r="U20" s="74"/>
      <c r="V20" s="16"/>
      <c r="W20" s="16"/>
      <c r="X20" s="16"/>
      <c r="Y20" s="16"/>
      <c r="Z20" s="16"/>
      <c r="AA20" s="16"/>
      <c r="AB20" s="16"/>
      <c r="AC20" s="16"/>
      <c r="AD20" s="16"/>
      <c r="AE20" s="102"/>
      <c r="AF20" s="102"/>
      <c r="AG20" s="102"/>
      <c r="AH20" s="102"/>
      <c r="AI20" s="102"/>
      <c r="AJ20" s="102"/>
    </row>
    <row r="21" spans="1:36" ht="15" customHeight="1" x14ac:dyDescent="0.25">
      <c r="A21" s="13"/>
      <c r="B21" s="56"/>
      <c r="C21" s="8" t="s">
        <v>8</v>
      </c>
      <c r="D21" s="92">
        <f>SUM(D3:D20)</f>
        <v>0.21699999999999997</v>
      </c>
      <c r="E21" s="92">
        <f t="shared" ref="E21:AJ21" si="0">SUM(E3:E20)</f>
        <v>3.4000000000000002E-2</v>
      </c>
      <c r="F21" s="92">
        <f t="shared" si="0"/>
        <v>1.9E-2</v>
      </c>
      <c r="G21" s="92">
        <f t="shared" si="0"/>
        <v>7.0000000000000001E-3</v>
      </c>
      <c r="H21" s="92">
        <f t="shared" si="0"/>
        <v>3.9999999999999994E-2</v>
      </c>
      <c r="I21" s="92">
        <f t="shared" si="0"/>
        <v>0.03</v>
      </c>
      <c r="J21" s="92">
        <f t="shared" si="0"/>
        <v>0.02</v>
      </c>
      <c r="K21" s="92">
        <f t="shared" si="0"/>
        <v>2E-3</v>
      </c>
      <c r="L21" s="92">
        <f t="shared" si="0"/>
        <v>0.20800000000000002</v>
      </c>
      <c r="M21" s="92">
        <f>SUM(M3:M20)</f>
        <v>8.9999999999999993E-3</v>
      </c>
      <c r="N21" s="92">
        <f>SUM(N3:N20)</f>
        <v>2.1000000000000001E-2</v>
      </c>
      <c r="O21" s="92">
        <f t="shared" si="0"/>
        <v>0.04</v>
      </c>
      <c r="P21" s="92">
        <f t="shared" si="0"/>
        <v>0</v>
      </c>
      <c r="Q21" s="92">
        <f t="shared" si="0"/>
        <v>0</v>
      </c>
      <c r="R21" s="92">
        <f t="shared" si="0"/>
        <v>8.0000000000000002E-3</v>
      </c>
      <c r="S21" s="92">
        <f t="shared" si="0"/>
        <v>0.45</v>
      </c>
      <c r="T21" s="92">
        <f t="shared" si="0"/>
        <v>0</v>
      </c>
      <c r="U21" s="92">
        <f t="shared" si="0"/>
        <v>2E-3</v>
      </c>
      <c r="V21" s="92">
        <f t="shared" si="0"/>
        <v>8.0000000000000002E-3</v>
      </c>
      <c r="W21" s="92">
        <f t="shared" si="0"/>
        <v>7.0999999999999994E-2</v>
      </c>
      <c r="X21" s="92">
        <f t="shared" si="0"/>
        <v>3.3000000000000002E-2</v>
      </c>
      <c r="Y21" s="92">
        <f t="shared" si="0"/>
        <v>0</v>
      </c>
      <c r="Z21" s="92">
        <f t="shared" si="0"/>
        <v>0.15</v>
      </c>
      <c r="AA21" s="92">
        <f t="shared" si="0"/>
        <v>0</v>
      </c>
      <c r="AB21" s="92">
        <f t="shared" si="0"/>
        <v>0</v>
      </c>
      <c r="AC21" s="92">
        <f t="shared" si="0"/>
        <v>0</v>
      </c>
      <c r="AD21" s="92">
        <f t="shared" si="0"/>
        <v>1.2E-2</v>
      </c>
      <c r="AE21" s="92">
        <f t="shared" si="0"/>
        <v>8.0000000000000002E-3</v>
      </c>
      <c r="AF21" s="92">
        <f t="shared" si="0"/>
        <v>0</v>
      </c>
      <c r="AG21" s="92">
        <f t="shared" si="0"/>
        <v>3.5000000000000003E-2</v>
      </c>
      <c r="AH21" s="92">
        <f t="shared" si="0"/>
        <v>0.13600000000000001</v>
      </c>
      <c r="AI21" s="92">
        <f t="shared" si="0"/>
        <v>0</v>
      </c>
      <c r="AJ21" s="92">
        <f t="shared" si="0"/>
        <v>0</v>
      </c>
    </row>
    <row r="22" spans="1:36" ht="15" customHeight="1" x14ac:dyDescent="0.25">
      <c r="A22" s="13"/>
      <c r="B22" s="56"/>
      <c r="C22" s="62" t="s">
        <v>9</v>
      </c>
      <c r="D22" s="93">
        <f>D21*$D27</f>
        <v>2.6039999999999996</v>
      </c>
      <c r="E22" s="93">
        <f>E21*$D27</f>
        <v>0.40800000000000003</v>
      </c>
      <c r="F22" s="93">
        <f>F21*$D27</f>
        <v>0.22799999999999998</v>
      </c>
      <c r="G22" s="93">
        <f t="shared" ref="G22:Q22" si="1">G21*$D27</f>
        <v>8.4000000000000005E-2</v>
      </c>
      <c r="H22" s="93">
        <f>H21*$D27</f>
        <v>0.47999999999999993</v>
      </c>
      <c r="I22" s="93">
        <f>I21*$D27</f>
        <v>0.36</v>
      </c>
      <c r="J22" s="93">
        <f t="shared" si="1"/>
        <v>0.24</v>
      </c>
      <c r="K22" s="94">
        <f>K21*$D27</f>
        <v>2.4E-2</v>
      </c>
      <c r="L22" s="93">
        <f t="shared" si="1"/>
        <v>2.4960000000000004</v>
      </c>
      <c r="M22" s="93">
        <f t="shared" si="1"/>
        <v>0.10799999999999998</v>
      </c>
      <c r="N22" s="93">
        <f t="shared" si="1"/>
        <v>0.252</v>
      </c>
      <c r="O22" s="93">
        <f t="shared" si="1"/>
        <v>0.48</v>
      </c>
      <c r="P22" s="93">
        <f>P21*$D27</f>
        <v>0</v>
      </c>
      <c r="Q22" s="93">
        <f t="shared" si="1"/>
        <v>0</v>
      </c>
      <c r="R22" s="93">
        <f>R21*$D27</f>
        <v>9.6000000000000002E-2</v>
      </c>
      <c r="S22" s="95">
        <f>S21*$D27</f>
        <v>5.4</v>
      </c>
      <c r="T22" s="96">
        <f>T21*$D27</f>
        <v>0</v>
      </c>
      <c r="U22" s="97">
        <f>U21*D27</f>
        <v>2.4E-2</v>
      </c>
      <c r="V22" s="97">
        <f t="shared" ref="V22:AA22" si="2">V21*$D27</f>
        <v>9.6000000000000002E-2</v>
      </c>
      <c r="W22" s="93">
        <f t="shared" si="2"/>
        <v>0.85199999999999987</v>
      </c>
      <c r="X22" s="93">
        <f t="shared" si="2"/>
        <v>0.39600000000000002</v>
      </c>
      <c r="Y22" s="93">
        <f t="shared" si="2"/>
        <v>0</v>
      </c>
      <c r="Z22" s="93">
        <f t="shared" si="2"/>
        <v>1.7999999999999998</v>
      </c>
      <c r="AA22" s="93">
        <f t="shared" si="2"/>
        <v>0</v>
      </c>
      <c r="AB22" s="93">
        <f t="shared" ref="AB22:AD22" si="3">AB21*$D27</f>
        <v>0</v>
      </c>
      <c r="AC22" s="93">
        <f t="shared" si="3"/>
        <v>0</v>
      </c>
      <c r="AD22" s="93">
        <f t="shared" si="3"/>
        <v>0.14400000000000002</v>
      </c>
      <c r="AE22" s="93">
        <f t="shared" ref="AE22" si="4">AE21*$D27</f>
        <v>9.6000000000000002E-2</v>
      </c>
      <c r="AF22" s="93">
        <f t="shared" ref="AF22" si="5">AF21*$D27</f>
        <v>0</v>
      </c>
      <c r="AG22" s="93">
        <f t="shared" ref="AG22" si="6">AG21*$D27</f>
        <v>0.42000000000000004</v>
      </c>
      <c r="AH22" s="93">
        <f t="shared" ref="AH22" si="7">AH21*$D27</f>
        <v>1.6320000000000001</v>
      </c>
      <c r="AI22" s="93">
        <f t="shared" ref="AI22" si="8">AI21*$D27</f>
        <v>0</v>
      </c>
      <c r="AJ22" s="93">
        <f t="shared" ref="AJ22" si="9">AJ21*$D27</f>
        <v>0</v>
      </c>
    </row>
    <row r="23" spans="1:36" ht="15" customHeight="1" x14ac:dyDescent="0.25">
      <c r="A23" s="13"/>
      <c r="B23" s="56"/>
      <c r="C23" s="5" t="s">
        <v>4</v>
      </c>
      <c r="D23" s="66">
        <v>96.2</v>
      </c>
      <c r="E23" s="66">
        <v>70</v>
      </c>
      <c r="F23" s="66">
        <v>733.4</v>
      </c>
      <c r="G23" s="66">
        <v>116</v>
      </c>
      <c r="H23" s="66">
        <v>100</v>
      </c>
      <c r="I23" s="66">
        <v>57.65</v>
      </c>
      <c r="J23" s="66">
        <v>99</v>
      </c>
      <c r="K23" s="66">
        <v>280.08</v>
      </c>
      <c r="L23" s="66">
        <v>36.700000000000003</v>
      </c>
      <c r="M23" s="66">
        <v>36.5</v>
      </c>
      <c r="N23" s="66">
        <v>40.1</v>
      </c>
      <c r="O23" s="66">
        <v>36.200000000000003</v>
      </c>
      <c r="P23" s="66">
        <v>503.6</v>
      </c>
      <c r="Q23" s="66">
        <v>38</v>
      </c>
      <c r="R23" s="77">
        <v>138.4</v>
      </c>
      <c r="S23" s="69">
        <v>9.5</v>
      </c>
      <c r="T23" s="72">
        <v>561.79999999999995</v>
      </c>
      <c r="U23" s="75">
        <v>13.4</v>
      </c>
      <c r="V23" s="66">
        <v>251.3</v>
      </c>
      <c r="W23" s="66">
        <v>126.3</v>
      </c>
      <c r="X23" s="66">
        <v>39.1</v>
      </c>
      <c r="Y23" s="66">
        <v>548.79999999999995</v>
      </c>
      <c r="Z23" s="66">
        <v>67</v>
      </c>
      <c r="AA23" s="77">
        <v>130.4</v>
      </c>
      <c r="AB23" s="66">
        <v>153.69999999999999</v>
      </c>
      <c r="AC23" s="66">
        <v>208.4</v>
      </c>
      <c r="AD23" s="66">
        <v>71.599999999999994</v>
      </c>
      <c r="AE23" s="103">
        <v>31.4</v>
      </c>
      <c r="AF23" s="99">
        <v>95</v>
      </c>
      <c r="AG23" s="99">
        <v>331.5</v>
      </c>
      <c r="AH23" s="99">
        <v>211.9</v>
      </c>
      <c r="AI23" s="99">
        <v>262.89</v>
      </c>
      <c r="AJ23" s="99">
        <v>126.8</v>
      </c>
    </row>
    <row r="24" spans="1:36" ht="15" customHeight="1" x14ac:dyDescent="0.25">
      <c r="A24" s="13">
        <v>7</v>
      </c>
      <c r="B24" s="56"/>
      <c r="C24" s="7" t="s">
        <v>5</v>
      </c>
      <c r="D24" s="98">
        <f>D22*D23</f>
        <v>250.50479999999996</v>
      </c>
      <c r="E24" s="98">
        <f t="shared" ref="E24:AJ24" si="10">E22*E23</f>
        <v>28.560000000000002</v>
      </c>
      <c r="F24" s="98">
        <f t="shared" si="10"/>
        <v>167.21519999999998</v>
      </c>
      <c r="G24" s="98">
        <f t="shared" si="10"/>
        <v>9.7439999999999998</v>
      </c>
      <c r="H24" s="98">
        <f t="shared" si="10"/>
        <v>47.999999999999993</v>
      </c>
      <c r="I24" s="98">
        <f t="shared" si="10"/>
        <v>20.753999999999998</v>
      </c>
      <c r="J24" s="98">
        <f t="shared" si="10"/>
        <v>23.759999999999998</v>
      </c>
      <c r="K24" s="98">
        <f t="shared" si="10"/>
        <v>6.7219199999999999</v>
      </c>
      <c r="L24" s="98">
        <f t="shared" si="10"/>
        <v>91.603200000000029</v>
      </c>
      <c r="M24" s="98">
        <f t="shared" si="10"/>
        <v>3.9419999999999993</v>
      </c>
      <c r="N24" s="98">
        <f t="shared" si="10"/>
        <v>10.1052</v>
      </c>
      <c r="O24" s="98">
        <f t="shared" si="10"/>
        <v>17.376000000000001</v>
      </c>
      <c r="P24" s="98">
        <f t="shared" si="10"/>
        <v>0</v>
      </c>
      <c r="Q24" s="98">
        <f t="shared" si="10"/>
        <v>0</v>
      </c>
      <c r="R24" s="98">
        <f t="shared" si="10"/>
        <v>13.2864</v>
      </c>
      <c r="S24" s="98">
        <f t="shared" si="10"/>
        <v>51.300000000000004</v>
      </c>
      <c r="T24" s="98">
        <f t="shared" si="10"/>
        <v>0</v>
      </c>
      <c r="U24" s="98">
        <f t="shared" si="10"/>
        <v>0.3216</v>
      </c>
      <c r="V24" s="98">
        <f t="shared" si="10"/>
        <v>24.1248</v>
      </c>
      <c r="W24" s="98">
        <f t="shared" si="10"/>
        <v>107.60759999999998</v>
      </c>
      <c r="X24" s="98">
        <f t="shared" si="10"/>
        <v>15.483600000000001</v>
      </c>
      <c r="Y24" s="98">
        <f t="shared" si="10"/>
        <v>0</v>
      </c>
      <c r="Z24" s="98">
        <f t="shared" si="10"/>
        <v>120.6</v>
      </c>
      <c r="AA24" s="98">
        <f t="shared" si="10"/>
        <v>0</v>
      </c>
      <c r="AB24" s="98">
        <f t="shared" si="10"/>
        <v>0</v>
      </c>
      <c r="AC24" s="98">
        <f t="shared" si="10"/>
        <v>0</v>
      </c>
      <c r="AD24" s="98">
        <f t="shared" si="10"/>
        <v>10.3104</v>
      </c>
      <c r="AE24" s="98">
        <f t="shared" si="10"/>
        <v>3.0143999999999997</v>
      </c>
      <c r="AF24" s="98">
        <f t="shared" si="10"/>
        <v>0</v>
      </c>
      <c r="AG24" s="98">
        <f t="shared" si="10"/>
        <v>139.23000000000002</v>
      </c>
      <c r="AH24" s="98">
        <f t="shared" si="10"/>
        <v>345.82080000000002</v>
      </c>
      <c r="AI24" s="98">
        <f t="shared" si="10"/>
        <v>0</v>
      </c>
      <c r="AJ24" s="98">
        <f t="shared" si="10"/>
        <v>0</v>
      </c>
    </row>
    <row r="25" spans="1:36" ht="15" customHeight="1" x14ac:dyDescent="0.25">
      <c r="A25" s="13"/>
      <c r="B25" s="81"/>
      <c r="C25" s="80" t="s">
        <v>11</v>
      </c>
      <c r="D25" s="152">
        <f>SUM(D24:AJ24)</f>
        <v>1509.3859199999997</v>
      </c>
      <c r="E25" s="152"/>
      <c r="F25" s="83" t="s">
        <v>10</v>
      </c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</row>
    <row r="26" spans="1:36" ht="15" customHeight="1" x14ac:dyDescent="0.25">
      <c r="A26" s="82"/>
      <c r="B26" s="82"/>
      <c r="C26" s="84" t="s">
        <v>6</v>
      </c>
      <c r="D26" s="153">
        <f>D25/D27</f>
        <v>125.78215999999998</v>
      </c>
      <c r="E26" s="153"/>
      <c r="F26" s="3" t="s">
        <v>10</v>
      </c>
      <c r="G26" s="9"/>
      <c r="H26" s="9"/>
      <c r="I26" s="9"/>
      <c r="J26" s="9" t="s">
        <v>38</v>
      </c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</row>
    <row r="27" spans="1:36" ht="15" customHeight="1" x14ac:dyDescent="0.25">
      <c r="A27" s="78"/>
      <c r="B27" s="78"/>
      <c r="C27" s="84" t="s">
        <v>15</v>
      </c>
      <c r="D27" s="3">
        <v>12</v>
      </c>
      <c r="E27" s="9"/>
      <c r="F27" s="12"/>
      <c r="G27" s="12"/>
      <c r="H27" s="12"/>
      <c r="I27" s="12"/>
      <c r="J27" s="12"/>
      <c r="K27" s="9"/>
      <c r="L27" s="9"/>
      <c r="M27" s="9"/>
      <c r="N27" s="9"/>
      <c r="O27" s="9"/>
      <c r="P27" s="9"/>
      <c r="Q27" s="12"/>
      <c r="R27" s="12"/>
      <c r="S27" s="12"/>
      <c r="T27" s="9"/>
      <c r="U27" s="9"/>
      <c r="V27" s="12"/>
      <c r="W27" s="12"/>
      <c r="X27" s="12"/>
      <c r="Y27" s="9"/>
    </row>
    <row r="28" spans="1:36" ht="15" customHeight="1" x14ac:dyDescent="0.25">
      <c r="A28" s="13"/>
      <c r="B28" s="56"/>
      <c r="C28" s="37" t="s">
        <v>51</v>
      </c>
      <c r="D28" s="41"/>
      <c r="E28" s="41"/>
      <c r="F28" s="36"/>
      <c r="G28" s="41" t="s">
        <v>34</v>
      </c>
      <c r="H28" s="41"/>
      <c r="I28" s="41"/>
      <c r="J28" s="41"/>
      <c r="K28" s="41"/>
      <c r="L28" s="154" t="s">
        <v>16</v>
      </c>
      <c r="M28" s="154"/>
      <c r="N28" s="154"/>
      <c r="O28" s="154"/>
      <c r="P28" s="154"/>
      <c r="Q28" s="36"/>
      <c r="R28" s="41"/>
      <c r="S28" s="49"/>
      <c r="T28" s="53" t="s">
        <v>23</v>
      </c>
      <c r="U28" s="53"/>
      <c r="V28" s="53"/>
      <c r="W28" s="85"/>
      <c r="X28" s="85"/>
      <c r="Y28" s="12"/>
      <c r="Z28" s="43"/>
      <c r="AA28" s="43"/>
      <c r="AB28" s="43"/>
      <c r="AC28" s="43"/>
      <c r="AD28" s="43"/>
    </row>
    <row r="29" spans="1:36" ht="15" customHeight="1" x14ac:dyDescent="0.25">
      <c r="A29" s="37"/>
      <c r="B29" s="57"/>
      <c r="D29" s="137" t="s">
        <v>0</v>
      </c>
      <c r="E29" s="137"/>
      <c r="F29" s="36"/>
      <c r="G29" s="137" t="s">
        <v>12</v>
      </c>
      <c r="H29" s="137"/>
      <c r="I29" s="137"/>
      <c r="J29" s="137"/>
      <c r="K29" s="137"/>
      <c r="L29" s="36"/>
      <c r="M29" s="36"/>
      <c r="N29" s="36"/>
      <c r="O29" s="36"/>
      <c r="P29" s="36"/>
      <c r="Q29" s="138" t="s">
        <v>0</v>
      </c>
      <c r="R29" s="138"/>
      <c r="S29" s="42"/>
      <c r="T29" s="51" t="s">
        <v>12</v>
      </c>
      <c r="U29" s="51"/>
      <c r="V29" s="51"/>
      <c r="W29" s="9"/>
      <c r="X29" s="12"/>
      <c r="Y29" s="49"/>
      <c r="Z29" s="36"/>
      <c r="AA29" s="36"/>
      <c r="AB29" s="36"/>
      <c r="AC29" s="36"/>
      <c r="AD29" s="36"/>
    </row>
    <row r="30" spans="1:36" ht="15" customHeight="1" x14ac:dyDescent="0.25">
      <c r="A30" s="37"/>
      <c r="B30" s="58"/>
      <c r="C30" s="37" t="s">
        <v>24</v>
      </c>
      <c r="D30" s="41"/>
      <c r="E30" s="41"/>
      <c r="F30" s="36"/>
      <c r="G30" s="41"/>
      <c r="H30" s="41"/>
      <c r="I30" s="41"/>
      <c r="J30" s="41"/>
      <c r="K30" s="41"/>
      <c r="L30" s="36"/>
      <c r="M30" s="50" t="s">
        <v>25</v>
      </c>
      <c r="N30" s="50"/>
      <c r="O30" s="50"/>
      <c r="P30" s="41"/>
      <c r="Q30" s="41"/>
      <c r="R30" s="41"/>
      <c r="S30" s="9"/>
      <c r="T30" s="131"/>
      <c r="U30" s="131"/>
      <c r="V30" s="131"/>
      <c r="W30" s="9"/>
      <c r="X30" s="52"/>
      <c r="Y30" s="52"/>
      <c r="Z30" s="36"/>
      <c r="AA30" s="36"/>
      <c r="AB30" s="36"/>
      <c r="AC30" s="36"/>
      <c r="AD30" s="36"/>
    </row>
    <row r="31" spans="1:36" ht="15" customHeight="1" x14ac:dyDescent="0.25">
      <c r="A31" s="37"/>
      <c r="B31" s="58"/>
      <c r="C31" s="11"/>
      <c r="D31" s="126" t="s">
        <v>0</v>
      </c>
      <c r="E31" s="126"/>
      <c r="F31" s="9"/>
      <c r="G31" s="126" t="s">
        <v>12</v>
      </c>
      <c r="H31" s="126"/>
      <c r="I31" s="126"/>
      <c r="J31" s="126"/>
      <c r="K31" s="126"/>
      <c r="L31" s="9"/>
      <c r="M31" s="9"/>
      <c r="N31" s="9"/>
      <c r="O31" s="9"/>
      <c r="P31" s="9"/>
      <c r="Q31" s="10" t="s">
        <v>0</v>
      </c>
      <c r="R31" s="9"/>
      <c r="S31" s="9"/>
      <c r="T31" s="54" t="s">
        <v>12</v>
      </c>
      <c r="U31" s="54"/>
      <c r="V31" s="54"/>
      <c r="W31" s="9"/>
      <c r="X31" s="49"/>
      <c r="Y31" s="49"/>
      <c r="Z31" s="36"/>
      <c r="AA31" s="36"/>
      <c r="AB31" s="36"/>
      <c r="AC31" s="36"/>
      <c r="AD31" s="36"/>
    </row>
    <row r="32" spans="1:36" ht="18" x14ac:dyDescent="0.25">
      <c r="A32" s="11"/>
      <c r="B32" s="59"/>
      <c r="W32" s="9"/>
      <c r="X32" s="54"/>
      <c r="Y32" s="54"/>
      <c r="Z32" s="9"/>
      <c r="AA32" s="9"/>
      <c r="AB32" s="9"/>
      <c r="AC32" s="9"/>
      <c r="AD32" s="9"/>
    </row>
    <row r="48" spans="1:7" x14ac:dyDescent="0.25">
      <c r="A48" s="86"/>
      <c r="B48" s="87"/>
      <c r="C48" s="86"/>
      <c r="D48" s="86"/>
      <c r="E48" s="86"/>
      <c r="F48" s="86"/>
      <c r="G48" s="86"/>
    </row>
    <row r="49" spans="1:7" x14ac:dyDescent="0.25">
      <c r="A49" s="86"/>
      <c r="B49" s="87"/>
      <c r="C49" s="86"/>
      <c r="D49" s="86"/>
      <c r="E49" s="86"/>
      <c r="F49" s="86"/>
      <c r="G49" s="86"/>
    </row>
    <row r="50" spans="1:7" x14ac:dyDescent="0.25">
      <c r="A50" s="86"/>
      <c r="B50" s="88"/>
      <c r="C50" s="90"/>
      <c r="D50" s="90"/>
      <c r="E50" s="89"/>
      <c r="F50" s="86"/>
      <c r="G50" s="86"/>
    </row>
    <row r="51" spans="1:7" x14ac:dyDescent="0.25">
      <c r="A51" s="86"/>
      <c r="B51" s="87"/>
      <c r="C51" s="86"/>
      <c r="D51" s="86"/>
      <c r="E51" s="86"/>
      <c r="F51" s="86"/>
      <c r="G51" s="86"/>
    </row>
    <row r="52" spans="1:7" x14ac:dyDescent="0.25">
      <c r="A52" s="86"/>
      <c r="B52" s="87"/>
      <c r="C52" s="86"/>
      <c r="D52" s="86"/>
      <c r="E52" s="86"/>
      <c r="F52" s="86"/>
      <c r="G52" s="86"/>
    </row>
  </sheetData>
  <mergeCells count="16">
    <mergeCell ref="D26:E26"/>
    <mergeCell ref="D25:E25"/>
    <mergeCell ref="L28:P28"/>
    <mergeCell ref="A18:A20"/>
    <mergeCell ref="A1:A2"/>
    <mergeCell ref="B1:B2"/>
    <mergeCell ref="A3:A7"/>
    <mergeCell ref="A8:A10"/>
    <mergeCell ref="A11:A17"/>
    <mergeCell ref="C1:AJ1"/>
    <mergeCell ref="T30:V30"/>
    <mergeCell ref="D31:E31"/>
    <mergeCell ref="G31:K31"/>
    <mergeCell ref="Q29:R29"/>
    <mergeCell ref="D29:E29"/>
    <mergeCell ref="G29:K29"/>
  </mergeCells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/>
  <dimension ref="A1:AI30"/>
  <sheetViews>
    <sheetView tabSelected="1" workbookViewId="0">
      <selection activeCell="H7" sqref="H7"/>
    </sheetView>
  </sheetViews>
  <sheetFormatPr defaultRowHeight="15" x14ac:dyDescent="0.25"/>
  <cols>
    <col min="1" max="1" width="3.7109375" customWidth="1"/>
    <col min="2" max="2" width="6.42578125" customWidth="1"/>
    <col min="3" max="3" width="13.28515625" customWidth="1"/>
    <col min="4" max="4" width="6" customWidth="1"/>
    <col min="5" max="5" width="5.7109375" bestFit="1" customWidth="1"/>
    <col min="6" max="6" width="5.85546875" customWidth="1"/>
    <col min="7" max="7" width="6" customWidth="1"/>
    <col min="8" max="8" width="5.5703125" customWidth="1"/>
    <col min="9" max="9" width="5" customWidth="1"/>
    <col min="10" max="10" width="5.85546875" customWidth="1"/>
    <col min="11" max="12" width="6" customWidth="1"/>
    <col min="13" max="13" width="5.42578125" customWidth="1"/>
    <col min="14" max="14" width="6" customWidth="1"/>
    <col min="15" max="15" width="4.85546875" customWidth="1"/>
    <col min="16" max="16" width="5.42578125" customWidth="1"/>
    <col min="17" max="17" width="4.85546875" customWidth="1"/>
    <col min="18" max="18" width="5.5703125" customWidth="1"/>
    <col min="19" max="19" width="5.28515625" customWidth="1"/>
    <col min="20" max="20" width="5.7109375" customWidth="1"/>
    <col min="21" max="21" width="5.28515625" customWidth="1"/>
    <col min="22" max="22" width="4.85546875" customWidth="1"/>
    <col min="23" max="23" width="5.7109375" customWidth="1"/>
    <col min="24" max="24" width="5.140625" customWidth="1"/>
    <col min="25" max="25" width="6.140625" customWidth="1"/>
    <col min="26" max="26" width="4.7109375" customWidth="1"/>
    <col min="27" max="27" width="5.140625" customWidth="1"/>
    <col min="28" max="29" width="4.85546875" customWidth="1"/>
    <col min="30" max="30" width="5.42578125" customWidth="1"/>
    <col min="31" max="31" width="5" customWidth="1"/>
    <col min="32" max="32" width="5.7109375" customWidth="1"/>
    <col min="33" max="33" width="4.5703125" customWidth="1"/>
    <col min="34" max="34" width="5" customWidth="1"/>
    <col min="35" max="35" width="4.7109375" customWidth="1"/>
  </cols>
  <sheetData>
    <row r="1" spans="1:35" x14ac:dyDescent="0.25">
      <c r="A1" s="128"/>
      <c r="B1" s="17"/>
      <c r="C1" s="128" t="s">
        <v>3</v>
      </c>
      <c r="D1" s="134" t="s">
        <v>7</v>
      </c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  <c r="W1" s="135"/>
      <c r="X1" s="135"/>
      <c r="Y1" s="135"/>
      <c r="Z1" s="135"/>
      <c r="AA1" s="135"/>
      <c r="AB1" s="135"/>
      <c r="AC1" s="135"/>
      <c r="AD1" s="135"/>
      <c r="AE1" s="135"/>
      <c r="AF1" s="135"/>
      <c r="AG1" s="135"/>
      <c r="AH1" s="135"/>
      <c r="AI1" s="136"/>
    </row>
    <row r="2" spans="1:35" ht="48" x14ac:dyDescent="0.25">
      <c r="A2" s="129"/>
      <c r="B2" s="18"/>
      <c r="C2" s="129"/>
      <c r="D2" s="19" t="s">
        <v>13</v>
      </c>
      <c r="E2" s="19" t="s">
        <v>14</v>
      </c>
      <c r="F2" s="19" t="s">
        <v>17</v>
      </c>
      <c r="G2" s="19" t="s">
        <v>18</v>
      </c>
      <c r="H2" s="19" t="s">
        <v>19</v>
      </c>
      <c r="I2" s="19" t="s">
        <v>21</v>
      </c>
      <c r="J2" s="19" t="s">
        <v>68</v>
      </c>
      <c r="K2" s="19" t="s">
        <v>56</v>
      </c>
      <c r="L2" s="19" t="s">
        <v>22</v>
      </c>
      <c r="M2" s="19" t="s">
        <v>26</v>
      </c>
      <c r="N2" s="19" t="s">
        <v>27</v>
      </c>
      <c r="O2" s="19" t="s">
        <v>28</v>
      </c>
      <c r="P2" s="19" t="s">
        <v>33</v>
      </c>
      <c r="Q2" s="19" t="s">
        <v>31</v>
      </c>
      <c r="R2" s="19" t="s">
        <v>47</v>
      </c>
      <c r="S2" s="47" t="s">
        <v>29</v>
      </c>
      <c r="T2" s="20" t="s">
        <v>32</v>
      </c>
      <c r="U2" s="19" t="s">
        <v>30</v>
      </c>
      <c r="V2" s="19" t="s">
        <v>35</v>
      </c>
      <c r="W2" s="19" t="s">
        <v>42</v>
      </c>
      <c r="X2" s="19" t="s">
        <v>36</v>
      </c>
      <c r="Y2" s="19" t="s">
        <v>43</v>
      </c>
      <c r="Z2" s="19" t="s">
        <v>37</v>
      </c>
      <c r="AA2" s="120" t="s">
        <v>41</v>
      </c>
      <c r="AB2" s="120" t="s">
        <v>45</v>
      </c>
      <c r="AC2" s="120" t="s">
        <v>70</v>
      </c>
      <c r="AD2" s="121" t="s">
        <v>60</v>
      </c>
      <c r="AE2" s="121" t="s">
        <v>53</v>
      </c>
      <c r="AF2" s="121" t="s">
        <v>55</v>
      </c>
      <c r="AG2" s="121" t="s">
        <v>48</v>
      </c>
      <c r="AH2" s="121" t="s">
        <v>52</v>
      </c>
      <c r="AI2" s="121" t="s">
        <v>49</v>
      </c>
    </row>
    <row r="3" spans="1:35" x14ac:dyDescent="0.25">
      <c r="A3" s="130" t="s">
        <v>50</v>
      </c>
      <c r="B3" s="21">
        <v>0.18</v>
      </c>
      <c r="C3" s="106" t="s">
        <v>61</v>
      </c>
      <c r="D3" s="16">
        <v>0.106</v>
      </c>
      <c r="E3" s="16">
        <v>4.0000000000000001E-3</v>
      </c>
      <c r="F3" s="16">
        <v>4.0000000000000001E-3</v>
      </c>
      <c r="G3" s="16"/>
      <c r="H3" s="16"/>
      <c r="I3" s="16"/>
      <c r="J3" s="16">
        <v>2.8000000000000001E-2</v>
      </c>
      <c r="K3" s="16"/>
      <c r="L3" s="16"/>
      <c r="M3" s="16"/>
      <c r="N3" s="16"/>
      <c r="O3" s="16"/>
      <c r="P3" s="16"/>
      <c r="Q3" s="16"/>
      <c r="R3" s="16"/>
      <c r="S3" s="48"/>
      <c r="T3" s="22"/>
      <c r="U3" s="16"/>
      <c r="V3" s="16"/>
      <c r="W3" s="16"/>
      <c r="X3" s="16"/>
      <c r="Y3" s="16"/>
      <c r="Z3" s="16"/>
      <c r="AA3" s="16"/>
      <c r="AB3" s="16"/>
      <c r="AC3" s="16"/>
      <c r="AD3" s="102"/>
      <c r="AE3" s="102"/>
      <c r="AF3" s="102"/>
      <c r="AG3" s="102"/>
      <c r="AH3" s="102"/>
      <c r="AI3" s="102"/>
    </row>
    <row r="4" spans="1:35" x14ac:dyDescent="0.25">
      <c r="A4" s="130"/>
      <c r="B4" s="21">
        <v>0.18</v>
      </c>
      <c r="C4" s="107" t="s">
        <v>62</v>
      </c>
      <c r="D4" s="16">
        <v>0.12</v>
      </c>
      <c r="E4" s="16">
        <v>0.01</v>
      </c>
      <c r="F4" s="16"/>
      <c r="G4" s="16"/>
      <c r="H4" s="16"/>
      <c r="I4" s="16"/>
      <c r="J4" s="16"/>
      <c r="K4" s="16">
        <v>2E-3</v>
      </c>
      <c r="L4" s="16"/>
      <c r="M4" s="16"/>
      <c r="N4" s="16"/>
      <c r="O4" s="16"/>
      <c r="P4" s="16"/>
      <c r="Q4" s="16"/>
      <c r="R4" s="16"/>
      <c r="S4" s="48"/>
      <c r="T4" s="22"/>
      <c r="U4" s="16"/>
      <c r="V4" s="16"/>
      <c r="W4" s="16"/>
      <c r="X4" s="16"/>
      <c r="Y4" s="16"/>
      <c r="Z4" s="16"/>
      <c r="AA4" s="16"/>
      <c r="AB4" s="16"/>
      <c r="AC4" s="16"/>
      <c r="AD4" s="102"/>
      <c r="AE4" s="102"/>
      <c r="AF4" s="102"/>
      <c r="AG4" s="102"/>
      <c r="AH4" s="102"/>
      <c r="AI4" s="102"/>
    </row>
    <row r="5" spans="1:35" x14ac:dyDescent="0.25">
      <c r="A5" s="130"/>
      <c r="B5" s="21">
        <v>0.03</v>
      </c>
      <c r="C5" s="107" t="s">
        <v>46</v>
      </c>
      <c r="D5" s="16"/>
      <c r="E5" s="16"/>
      <c r="F5" s="16">
        <v>5.0000000000000001E-3</v>
      </c>
      <c r="G5" s="16"/>
      <c r="H5" s="16">
        <v>2.5000000000000001E-2</v>
      </c>
      <c r="I5" s="16"/>
      <c r="J5" s="16"/>
      <c r="K5" s="16"/>
      <c r="L5" s="16"/>
      <c r="M5" s="16"/>
      <c r="N5" s="16"/>
      <c r="O5" s="16"/>
      <c r="P5" s="16"/>
      <c r="Q5" s="16"/>
      <c r="R5" s="16"/>
      <c r="S5" s="48"/>
      <c r="T5" s="22"/>
      <c r="U5" s="16"/>
      <c r="V5" s="16"/>
      <c r="W5" s="16"/>
      <c r="X5" s="16"/>
      <c r="Y5" s="16"/>
      <c r="Z5" s="16"/>
      <c r="AA5" s="16"/>
      <c r="AB5" s="16"/>
      <c r="AC5" s="16"/>
      <c r="AD5" s="102"/>
      <c r="AE5" s="102"/>
      <c r="AF5" s="102"/>
      <c r="AG5" s="102"/>
      <c r="AH5" s="102"/>
      <c r="AI5" s="102"/>
    </row>
    <row r="6" spans="1:35" x14ac:dyDescent="0.25">
      <c r="A6" s="130"/>
      <c r="B6" s="21"/>
      <c r="C6" s="107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48"/>
      <c r="T6" s="22"/>
      <c r="U6" s="16"/>
      <c r="V6" s="16"/>
      <c r="W6" s="16"/>
      <c r="X6" s="16"/>
      <c r="Y6" s="16"/>
      <c r="Z6" s="16"/>
      <c r="AA6" s="16"/>
      <c r="AB6" s="16"/>
      <c r="AC6" s="16"/>
      <c r="AD6" s="102"/>
      <c r="AE6" s="102"/>
      <c r="AF6" s="102"/>
      <c r="AG6" s="102"/>
      <c r="AH6" s="102"/>
      <c r="AI6" s="102"/>
    </row>
    <row r="7" spans="1:35" x14ac:dyDescent="0.25">
      <c r="A7" s="130"/>
      <c r="B7" s="21">
        <v>7.4999999999999997E-2</v>
      </c>
      <c r="C7" s="107" t="s">
        <v>42</v>
      </c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48"/>
      <c r="T7" s="22"/>
      <c r="U7" s="16"/>
      <c r="V7" s="16"/>
      <c r="W7" s="16">
        <v>7.4999999999999997E-2</v>
      </c>
      <c r="X7" s="16"/>
      <c r="Y7" s="16"/>
      <c r="Z7" s="16"/>
      <c r="AA7" s="16"/>
      <c r="AB7" s="16"/>
      <c r="AC7" s="16"/>
      <c r="AD7" s="102"/>
      <c r="AE7" s="102"/>
      <c r="AF7" s="102"/>
      <c r="AG7" s="102"/>
      <c r="AH7" s="102"/>
      <c r="AI7" s="102"/>
    </row>
    <row r="8" spans="1:35" x14ac:dyDescent="0.25">
      <c r="A8" s="127"/>
      <c r="B8" s="21"/>
      <c r="C8" s="107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48"/>
      <c r="T8" s="22"/>
      <c r="U8" s="16"/>
      <c r="V8" s="16"/>
      <c r="W8" s="16"/>
      <c r="X8" s="16"/>
      <c r="Y8" s="16"/>
      <c r="Z8" s="16"/>
      <c r="AA8" s="16"/>
      <c r="AB8" s="16"/>
      <c r="AC8" s="16"/>
      <c r="AD8" s="102"/>
      <c r="AE8" s="102"/>
      <c r="AF8" s="102"/>
      <c r="AG8" s="102"/>
      <c r="AH8" s="102"/>
      <c r="AI8" s="102"/>
    </row>
    <row r="9" spans="1:35" x14ac:dyDescent="0.25">
      <c r="A9" s="127"/>
      <c r="B9" s="21"/>
      <c r="C9" s="107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48"/>
      <c r="T9" s="22"/>
      <c r="U9" s="16"/>
      <c r="V9" s="16"/>
      <c r="W9" s="16"/>
      <c r="X9" s="16"/>
      <c r="Y9" s="16"/>
      <c r="Z9" s="16"/>
      <c r="AA9" s="16"/>
      <c r="AB9" s="16"/>
      <c r="AC9" s="16"/>
      <c r="AD9" s="102"/>
      <c r="AE9" s="102"/>
      <c r="AF9" s="102"/>
      <c r="AG9" s="102"/>
      <c r="AH9" s="102"/>
      <c r="AI9" s="102"/>
    </row>
    <row r="10" spans="1:35" x14ac:dyDescent="0.25">
      <c r="A10" s="127"/>
      <c r="B10" s="21"/>
      <c r="C10" s="107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48"/>
      <c r="T10" s="22"/>
      <c r="U10" s="16"/>
      <c r="V10" s="16"/>
      <c r="W10" s="16"/>
      <c r="X10" s="16"/>
      <c r="Y10" s="16"/>
      <c r="Z10" s="16"/>
      <c r="AA10" s="16"/>
      <c r="AB10" s="16"/>
      <c r="AC10" s="16"/>
      <c r="AD10" s="102"/>
      <c r="AE10" s="102"/>
      <c r="AF10" s="102"/>
      <c r="AG10" s="102"/>
      <c r="AH10" s="102"/>
      <c r="AI10" s="102"/>
    </row>
    <row r="11" spans="1:35" x14ac:dyDescent="0.25">
      <c r="A11" s="127" t="s">
        <v>1</v>
      </c>
      <c r="B11" s="21">
        <v>0.06</v>
      </c>
      <c r="C11" s="107" t="s">
        <v>63</v>
      </c>
      <c r="D11" s="16"/>
      <c r="E11" s="16">
        <v>3.0000000000000001E-3</v>
      </c>
      <c r="F11" s="16"/>
      <c r="G11" s="16">
        <v>3.0000000000000001E-3</v>
      </c>
      <c r="H11" s="16"/>
      <c r="I11" s="16"/>
      <c r="J11" s="16"/>
      <c r="K11" s="16"/>
      <c r="L11" s="16"/>
      <c r="M11" s="16"/>
      <c r="N11" s="16">
        <v>8.0000000000000002E-3</v>
      </c>
      <c r="O11" s="16">
        <v>0.06</v>
      </c>
      <c r="P11" s="16"/>
      <c r="Q11" s="16"/>
      <c r="R11" s="16"/>
      <c r="S11" s="48"/>
      <c r="T11" s="22"/>
      <c r="U11" s="16"/>
      <c r="V11" s="16"/>
      <c r="W11" s="16"/>
      <c r="X11" s="16"/>
      <c r="Y11" s="16"/>
      <c r="Z11" s="16"/>
      <c r="AA11" s="16"/>
      <c r="AB11" s="16"/>
      <c r="AC11" s="16"/>
      <c r="AD11" s="102"/>
      <c r="AE11" s="102"/>
      <c r="AF11" s="102"/>
      <c r="AG11" s="102"/>
      <c r="AH11" s="102"/>
      <c r="AI11" s="102"/>
    </row>
    <row r="12" spans="1:35" x14ac:dyDescent="0.25">
      <c r="A12" s="127"/>
      <c r="B12" s="21">
        <v>0.18</v>
      </c>
      <c r="C12" s="107" t="s">
        <v>64</v>
      </c>
      <c r="D12" s="16"/>
      <c r="E12" s="16"/>
      <c r="F12" s="16"/>
      <c r="G12" s="16">
        <v>3.0000000000000001E-3</v>
      </c>
      <c r="H12" s="16"/>
      <c r="I12" s="16"/>
      <c r="J12" s="16"/>
      <c r="K12" s="16"/>
      <c r="L12" s="16">
        <v>7.1999999999999995E-2</v>
      </c>
      <c r="M12" s="16">
        <v>8.9999999999999993E-3</v>
      </c>
      <c r="N12" s="16">
        <v>0.02</v>
      </c>
      <c r="O12" s="16"/>
      <c r="P12" s="16"/>
      <c r="Q12" s="16"/>
      <c r="R12" s="16"/>
      <c r="S12" s="48"/>
      <c r="T12" s="22"/>
      <c r="U12" s="16">
        <v>5.0000000000000001E-3</v>
      </c>
      <c r="V12" s="16">
        <v>0.01</v>
      </c>
      <c r="W12" s="16"/>
      <c r="X12" s="16"/>
      <c r="Y12" s="16"/>
      <c r="Z12" s="16"/>
      <c r="AA12" s="16"/>
      <c r="AB12" s="16"/>
      <c r="AC12" s="16">
        <v>8.0000000000000002E-3</v>
      </c>
      <c r="AD12" s="102"/>
      <c r="AE12" s="102"/>
      <c r="AF12" s="102"/>
      <c r="AG12" s="102"/>
      <c r="AH12" s="102"/>
      <c r="AI12" s="102"/>
    </row>
    <row r="13" spans="1:35" x14ac:dyDescent="0.25">
      <c r="A13" s="127"/>
      <c r="B13" s="21">
        <v>0.15</v>
      </c>
      <c r="C13" s="107" t="s">
        <v>65</v>
      </c>
      <c r="D13" s="16">
        <v>2.4E-2</v>
      </c>
      <c r="E13" s="16"/>
      <c r="F13" s="16">
        <v>6.0000000000000001E-3</v>
      </c>
      <c r="G13" s="16"/>
      <c r="H13" s="16"/>
      <c r="I13" s="16"/>
      <c r="J13" s="16"/>
      <c r="K13" s="16"/>
      <c r="L13" s="16">
        <v>0.17</v>
      </c>
      <c r="M13" s="16"/>
      <c r="N13" s="16"/>
      <c r="O13" s="16"/>
      <c r="P13" s="16"/>
      <c r="Q13" s="16"/>
      <c r="R13" s="16"/>
      <c r="S13" s="48"/>
      <c r="T13" s="22"/>
      <c r="U13" s="16"/>
      <c r="V13" s="16"/>
      <c r="W13" s="16"/>
      <c r="X13" s="16"/>
      <c r="Y13" s="16"/>
      <c r="Z13" s="16"/>
      <c r="AA13" s="16"/>
      <c r="AB13" s="16"/>
      <c r="AC13" s="16"/>
      <c r="AD13" s="102"/>
      <c r="AE13" s="102"/>
      <c r="AF13" s="102"/>
      <c r="AG13" s="102"/>
      <c r="AH13" s="102"/>
      <c r="AI13" s="102"/>
    </row>
    <row r="14" spans="1:35" x14ac:dyDescent="0.25">
      <c r="A14" s="127"/>
      <c r="B14" s="21">
        <v>0.08</v>
      </c>
      <c r="C14" s="107" t="s">
        <v>66</v>
      </c>
      <c r="D14" s="16">
        <v>2.8000000000000001E-2</v>
      </c>
      <c r="E14" s="16"/>
      <c r="F14" s="16">
        <v>5.0000000000000001E-3</v>
      </c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48">
        <v>0.5</v>
      </c>
      <c r="T14" s="22"/>
      <c r="U14" s="16"/>
      <c r="V14" s="16"/>
      <c r="W14" s="16"/>
      <c r="X14" s="16">
        <v>5.0000000000000001E-3</v>
      </c>
      <c r="Y14" s="16"/>
      <c r="Z14" s="16"/>
      <c r="AA14" s="16"/>
      <c r="AB14" s="16"/>
      <c r="AC14" s="16"/>
      <c r="AD14" s="102"/>
      <c r="AE14" s="102">
        <v>0.155</v>
      </c>
      <c r="AF14" s="102"/>
      <c r="AG14" s="102"/>
      <c r="AH14" s="102"/>
      <c r="AI14" s="102"/>
    </row>
    <row r="15" spans="1:35" x14ac:dyDescent="0.25">
      <c r="A15" s="127"/>
      <c r="B15" s="21"/>
      <c r="C15" s="107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48"/>
      <c r="T15" s="22"/>
      <c r="U15" s="16"/>
      <c r="V15" s="16"/>
      <c r="W15" s="16"/>
      <c r="X15" s="16"/>
      <c r="Y15" s="16"/>
      <c r="Z15" s="16"/>
      <c r="AA15" s="16"/>
      <c r="AB15" s="16"/>
      <c r="AC15" s="16"/>
      <c r="AD15" s="102"/>
      <c r="AE15" s="102"/>
      <c r="AF15" s="102"/>
      <c r="AG15" s="102"/>
      <c r="AH15" s="102"/>
      <c r="AI15" s="102"/>
    </row>
    <row r="16" spans="1:35" x14ac:dyDescent="0.25">
      <c r="A16" s="127"/>
      <c r="B16" s="21">
        <v>0.18</v>
      </c>
      <c r="C16" s="107" t="s">
        <v>54</v>
      </c>
      <c r="D16" s="16"/>
      <c r="E16" s="16">
        <v>0.01</v>
      </c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>
        <v>8.0000000000000002E-3</v>
      </c>
      <c r="S16" s="48"/>
      <c r="T16" s="22"/>
      <c r="U16" s="16"/>
      <c r="V16" s="16"/>
      <c r="W16" s="16"/>
      <c r="X16" s="16"/>
      <c r="Y16" s="16"/>
      <c r="Z16" s="16"/>
      <c r="AA16" s="16"/>
      <c r="AB16" s="16"/>
      <c r="AC16" s="16"/>
      <c r="AD16" s="102"/>
      <c r="AE16" s="102"/>
      <c r="AF16" s="102"/>
      <c r="AG16" s="102"/>
      <c r="AH16" s="102"/>
      <c r="AI16" s="102"/>
    </row>
    <row r="17" spans="1:35" x14ac:dyDescent="0.25">
      <c r="A17" s="127"/>
      <c r="B17" s="21">
        <v>6.2E-2</v>
      </c>
      <c r="C17" s="107" t="s">
        <v>20</v>
      </c>
      <c r="D17" s="16"/>
      <c r="E17" s="16"/>
      <c r="F17" s="16"/>
      <c r="G17" s="16"/>
      <c r="H17" s="16">
        <v>2.5000000000000001E-2</v>
      </c>
      <c r="I17" s="16">
        <v>3.6999999999999998E-2</v>
      </c>
      <c r="J17" s="16"/>
      <c r="K17" s="16" t="s">
        <v>38</v>
      </c>
      <c r="L17" s="16"/>
      <c r="M17" s="16"/>
      <c r="N17" s="16"/>
      <c r="O17" s="16"/>
      <c r="P17" s="16"/>
      <c r="Q17" s="16"/>
      <c r="R17" s="16"/>
      <c r="S17" s="48"/>
      <c r="T17" s="22"/>
      <c r="U17" s="16"/>
      <c r="V17" s="16"/>
      <c r="W17" s="16"/>
      <c r="X17" s="16"/>
      <c r="Y17" s="16"/>
      <c r="Z17" s="16"/>
      <c r="AA17" s="16"/>
      <c r="AB17" s="16"/>
      <c r="AC17" s="16"/>
      <c r="AD17" s="102"/>
      <c r="AE17" s="102"/>
      <c r="AF17" s="102"/>
      <c r="AG17" s="102"/>
      <c r="AH17" s="102"/>
      <c r="AI17" s="102"/>
    </row>
    <row r="18" spans="1:35" x14ac:dyDescent="0.25">
      <c r="A18" s="127" t="s">
        <v>2</v>
      </c>
      <c r="B18" s="21">
        <v>0.09</v>
      </c>
      <c r="C18" s="107" t="s">
        <v>67</v>
      </c>
      <c r="D18" s="16">
        <v>2.4E-2</v>
      </c>
      <c r="E18" s="16">
        <v>1.4999999999999999E-2</v>
      </c>
      <c r="F18" s="16">
        <v>5.0000000000000001E-3</v>
      </c>
      <c r="G18" s="16">
        <v>3.0000000000000001E-3</v>
      </c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48">
        <v>0.5</v>
      </c>
      <c r="T18" s="22"/>
      <c r="U18" s="16"/>
      <c r="V18" s="16"/>
      <c r="W18" s="16"/>
      <c r="X18" s="16">
        <v>3.5000000000000003E-2</v>
      </c>
      <c r="Y18" s="16"/>
      <c r="Z18" s="16"/>
      <c r="AA18" s="16"/>
      <c r="AB18" s="16"/>
      <c r="AC18" s="16"/>
      <c r="AD18" s="102"/>
      <c r="AE18" s="102"/>
      <c r="AF18" s="102"/>
      <c r="AG18" s="102">
        <v>0.04</v>
      </c>
      <c r="AH18" s="102"/>
      <c r="AI18" s="102"/>
    </row>
    <row r="19" spans="1:35" x14ac:dyDescent="0.25">
      <c r="A19" s="127"/>
      <c r="B19" s="21">
        <v>0.18</v>
      </c>
      <c r="C19" s="107" t="s">
        <v>37</v>
      </c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48"/>
      <c r="T19" s="22"/>
      <c r="U19" s="16"/>
      <c r="V19" s="16"/>
      <c r="W19" s="16"/>
      <c r="X19" s="16"/>
      <c r="Y19" s="16"/>
      <c r="Z19" s="16">
        <v>0.18</v>
      </c>
      <c r="AA19" s="16"/>
      <c r="AB19" s="16"/>
      <c r="AC19" s="16"/>
      <c r="AD19" s="102"/>
      <c r="AE19" s="102"/>
      <c r="AF19" s="102"/>
      <c r="AG19" s="102"/>
      <c r="AH19" s="102"/>
      <c r="AI19" s="102"/>
    </row>
    <row r="20" spans="1:35" x14ac:dyDescent="0.25">
      <c r="A20" s="127"/>
      <c r="B20" s="21"/>
      <c r="C20" s="23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48"/>
      <c r="T20" s="22"/>
      <c r="U20" s="16"/>
      <c r="V20" s="16"/>
      <c r="W20" s="16"/>
      <c r="X20" s="16"/>
      <c r="Y20" s="16"/>
      <c r="Z20" s="16"/>
      <c r="AA20" s="16"/>
      <c r="AB20" s="16"/>
      <c r="AC20" s="16"/>
      <c r="AD20" s="102"/>
      <c r="AE20" s="102"/>
      <c r="AF20" s="102"/>
      <c r="AG20" s="102"/>
      <c r="AH20" s="105"/>
      <c r="AI20" s="102"/>
    </row>
    <row r="21" spans="1:35" x14ac:dyDescent="0.25">
      <c r="A21" s="24"/>
      <c r="B21" s="25"/>
      <c r="C21" s="26" t="s">
        <v>8</v>
      </c>
      <c r="D21" s="27">
        <f>SUM(D3:D20)</f>
        <v>0.30199999999999999</v>
      </c>
      <c r="E21" s="27">
        <f t="shared" ref="E21:AI21" si="0">SUM(E3:E20)</f>
        <v>4.2000000000000003E-2</v>
      </c>
      <c r="F21" s="27">
        <f t="shared" si="0"/>
        <v>2.5000000000000001E-2</v>
      </c>
      <c r="G21" s="27">
        <f t="shared" si="0"/>
        <v>9.0000000000000011E-3</v>
      </c>
      <c r="H21" s="27">
        <f t="shared" si="0"/>
        <v>0.05</v>
      </c>
      <c r="I21" s="27">
        <f t="shared" si="0"/>
        <v>3.6999999999999998E-2</v>
      </c>
      <c r="J21" s="27">
        <f t="shared" si="0"/>
        <v>2.8000000000000001E-2</v>
      </c>
      <c r="K21" s="27">
        <f t="shared" si="0"/>
        <v>2E-3</v>
      </c>
      <c r="L21" s="27">
        <f t="shared" si="0"/>
        <v>0.24199999999999999</v>
      </c>
      <c r="M21" s="27">
        <f t="shared" si="0"/>
        <v>8.9999999999999993E-3</v>
      </c>
      <c r="N21" s="27">
        <f t="shared" si="0"/>
        <v>2.8000000000000001E-2</v>
      </c>
      <c r="O21" s="27">
        <f t="shared" si="0"/>
        <v>0.06</v>
      </c>
      <c r="P21" s="27">
        <f t="shared" si="0"/>
        <v>0</v>
      </c>
      <c r="Q21" s="27">
        <f t="shared" si="0"/>
        <v>0</v>
      </c>
      <c r="R21" s="27">
        <f t="shared" si="0"/>
        <v>8.0000000000000002E-3</v>
      </c>
      <c r="S21" s="27">
        <f t="shared" si="0"/>
        <v>1</v>
      </c>
      <c r="T21" s="27">
        <f t="shared" si="0"/>
        <v>0</v>
      </c>
      <c r="U21" s="27">
        <f t="shared" si="0"/>
        <v>5.0000000000000001E-3</v>
      </c>
      <c r="V21" s="27">
        <f t="shared" si="0"/>
        <v>0.01</v>
      </c>
      <c r="W21" s="27">
        <f t="shared" si="0"/>
        <v>7.4999999999999997E-2</v>
      </c>
      <c r="X21" s="27">
        <f t="shared" si="0"/>
        <v>0.04</v>
      </c>
      <c r="Y21" s="27">
        <f t="shared" si="0"/>
        <v>0</v>
      </c>
      <c r="Z21" s="27">
        <f t="shared" si="0"/>
        <v>0.18</v>
      </c>
      <c r="AA21" s="27">
        <f t="shared" si="0"/>
        <v>0</v>
      </c>
      <c r="AB21" s="27">
        <f t="shared" si="0"/>
        <v>0</v>
      </c>
      <c r="AC21" s="27">
        <f t="shared" si="0"/>
        <v>8.0000000000000002E-3</v>
      </c>
      <c r="AD21" s="27">
        <f t="shared" si="0"/>
        <v>0</v>
      </c>
      <c r="AE21" s="27">
        <f t="shared" si="0"/>
        <v>0.155</v>
      </c>
      <c r="AF21" s="27">
        <f t="shared" si="0"/>
        <v>0</v>
      </c>
      <c r="AG21" s="27">
        <f t="shared" si="0"/>
        <v>0.04</v>
      </c>
      <c r="AH21" s="27">
        <f t="shared" si="0"/>
        <v>0</v>
      </c>
      <c r="AI21" s="27">
        <f t="shared" si="0"/>
        <v>0</v>
      </c>
    </row>
    <row r="22" spans="1:35" x14ac:dyDescent="0.25">
      <c r="A22" s="24"/>
      <c r="B22" s="25"/>
      <c r="C22" s="28" t="s">
        <v>9</v>
      </c>
      <c r="D22" s="44">
        <f>D21*$D27</f>
        <v>0.30199999999999999</v>
      </c>
      <c r="E22" s="76">
        <f t="shared" ref="E22:AI22" si="1">E21*$D27</f>
        <v>4.2000000000000003E-2</v>
      </c>
      <c r="F22" s="76">
        <f t="shared" si="1"/>
        <v>2.5000000000000001E-2</v>
      </c>
      <c r="G22" s="76">
        <f t="shared" si="1"/>
        <v>9.0000000000000011E-3</v>
      </c>
      <c r="H22" s="76">
        <f t="shared" si="1"/>
        <v>0.05</v>
      </c>
      <c r="I22" s="76">
        <f t="shared" si="1"/>
        <v>3.6999999999999998E-2</v>
      </c>
      <c r="J22" s="76">
        <f t="shared" si="1"/>
        <v>2.8000000000000001E-2</v>
      </c>
      <c r="K22" s="122">
        <f t="shared" si="1"/>
        <v>2E-3</v>
      </c>
      <c r="L22" s="76">
        <f t="shared" si="1"/>
        <v>0.24199999999999999</v>
      </c>
      <c r="M22" s="76">
        <f t="shared" si="1"/>
        <v>8.9999999999999993E-3</v>
      </c>
      <c r="N22" s="76">
        <f t="shared" si="1"/>
        <v>2.8000000000000001E-2</v>
      </c>
      <c r="O22" s="76">
        <f t="shared" si="1"/>
        <v>0.06</v>
      </c>
      <c r="P22" s="76">
        <f t="shared" si="1"/>
        <v>0</v>
      </c>
      <c r="Q22" s="76">
        <f t="shared" si="1"/>
        <v>0</v>
      </c>
      <c r="R22" s="122">
        <f t="shared" si="1"/>
        <v>8.0000000000000002E-3</v>
      </c>
      <c r="S22" s="44">
        <f t="shared" si="1"/>
        <v>1</v>
      </c>
      <c r="T22" s="122">
        <f t="shared" si="1"/>
        <v>0</v>
      </c>
      <c r="U22" s="122">
        <f t="shared" si="1"/>
        <v>5.0000000000000001E-3</v>
      </c>
      <c r="V22" s="122">
        <f t="shared" si="1"/>
        <v>0.01</v>
      </c>
      <c r="W22" s="122">
        <f t="shared" si="1"/>
        <v>7.4999999999999997E-2</v>
      </c>
      <c r="X22" s="122">
        <f t="shared" si="1"/>
        <v>0.04</v>
      </c>
      <c r="Y22" s="76">
        <f t="shared" si="1"/>
        <v>0</v>
      </c>
      <c r="Z22" s="76">
        <f t="shared" si="1"/>
        <v>0.18</v>
      </c>
      <c r="AA22" s="122">
        <f t="shared" si="1"/>
        <v>0</v>
      </c>
      <c r="AB22" s="76">
        <f t="shared" si="1"/>
        <v>0</v>
      </c>
      <c r="AC22" s="122">
        <f t="shared" si="1"/>
        <v>8.0000000000000002E-3</v>
      </c>
      <c r="AD22" s="122">
        <f t="shared" si="1"/>
        <v>0</v>
      </c>
      <c r="AE22" s="76">
        <f t="shared" si="1"/>
        <v>0.155</v>
      </c>
      <c r="AF22" s="122">
        <f t="shared" si="1"/>
        <v>0</v>
      </c>
      <c r="AG22" s="122">
        <f t="shared" si="1"/>
        <v>0.04</v>
      </c>
      <c r="AH22" s="76">
        <f t="shared" si="1"/>
        <v>0</v>
      </c>
      <c r="AI22" s="76">
        <f t="shared" si="1"/>
        <v>0</v>
      </c>
    </row>
    <row r="23" spans="1:35" x14ac:dyDescent="0.25">
      <c r="A23" s="24"/>
      <c r="B23" s="25"/>
      <c r="C23" s="29" t="s">
        <v>4</v>
      </c>
      <c r="D23" s="30">
        <v>96.2</v>
      </c>
      <c r="E23" s="30">
        <v>68.8</v>
      </c>
      <c r="F23" s="30">
        <v>733.4</v>
      </c>
      <c r="G23" s="30">
        <v>116</v>
      </c>
      <c r="H23" s="30">
        <v>100</v>
      </c>
      <c r="I23" s="30">
        <v>57.65</v>
      </c>
      <c r="J23" s="30">
        <v>99</v>
      </c>
      <c r="K23" s="30">
        <v>280.08</v>
      </c>
      <c r="L23" s="30">
        <v>36.700000000000003</v>
      </c>
      <c r="M23" s="30">
        <v>36.5</v>
      </c>
      <c r="N23" s="30">
        <v>40.1</v>
      </c>
      <c r="O23" s="30">
        <v>36.200000000000003</v>
      </c>
      <c r="P23" s="30">
        <v>503.6</v>
      </c>
      <c r="Q23" s="30">
        <v>38</v>
      </c>
      <c r="R23" s="30">
        <v>140.9</v>
      </c>
      <c r="S23" s="30">
        <v>9.5</v>
      </c>
      <c r="T23" s="30">
        <v>554.6</v>
      </c>
      <c r="U23" s="30">
        <v>13.6</v>
      </c>
      <c r="V23" s="30">
        <v>251.3</v>
      </c>
      <c r="W23" s="30">
        <v>126.3</v>
      </c>
      <c r="X23" s="30">
        <v>39.1</v>
      </c>
      <c r="Y23" s="30">
        <v>548.79999999999995</v>
      </c>
      <c r="Z23" s="30">
        <v>66.599999999999994</v>
      </c>
      <c r="AA23" s="30">
        <v>153</v>
      </c>
      <c r="AB23" s="30">
        <v>127.8</v>
      </c>
      <c r="AC23" s="30">
        <v>31.4</v>
      </c>
      <c r="AD23" s="101">
        <v>203.6</v>
      </c>
      <c r="AE23" s="3">
        <v>211.9</v>
      </c>
      <c r="AF23" s="3">
        <v>95</v>
      </c>
      <c r="AG23" s="3">
        <v>329.55</v>
      </c>
      <c r="AH23" s="3">
        <v>48.1</v>
      </c>
      <c r="AI23" s="3">
        <v>126.8</v>
      </c>
    </row>
    <row r="24" spans="1:35" x14ac:dyDescent="0.25">
      <c r="A24" s="24"/>
      <c r="B24" s="25"/>
      <c r="C24" s="31" t="s">
        <v>5</v>
      </c>
      <c r="D24" s="32">
        <f>D22*D23</f>
        <v>29.052399999999999</v>
      </c>
      <c r="E24" s="32">
        <f t="shared" ref="E24:AI24" si="2">E22*E23</f>
        <v>2.8896000000000002</v>
      </c>
      <c r="F24" s="32">
        <f t="shared" si="2"/>
        <v>18.335000000000001</v>
      </c>
      <c r="G24" s="32">
        <f t="shared" si="2"/>
        <v>1.044</v>
      </c>
      <c r="H24" s="32">
        <f t="shared" si="2"/>
        <v>5</v>
      </c>
      <c r="I24" s="32">
        <f t="shared" si="2"/>
        <v>2.1330499999999999</v>
      </c>
      <c r="J24" s="32">
        <f t="shared" si="2"/>
        <v>2.7720000000000002</v>
      </c>
      <c r="K24" s="32">
        <f t="shared" si="2"/>
        <v>0.56015999999999999</v>
      </c>
      <c r="L24" s="32">
        <f t="shared" si="2"/>
        <v>8.8814000000000011</v>
      </c>
      <c r="M24" s="32">
        <f t="shared" si="2"/>
        <v>0.32849999999999996</v>
      </c>
      <c r="N24" s="32">
        <f t="shared" si="2"/>
        <v>1.1228</v>
      </c>
      <c r="O24" s="32">
        <f t="shared" si="2"/>
        <v>2.1720000000000002</v>
      </c>
      <c r="P24" s="32">
        <f t="shared" si="2"/>
        <v>0</v>
      </c>
      <c r="Q24" s="32">
        <f t="shared" si="2"/>
        <v>0</v>
      </c>
      <c r="R24" s="32">
        <f t="shared" si="2"/>
        <v>1.1272</v>
      </c>
      <c r="S24" s="32">
        <f t="shared" si="2"/>
        <v>9.5</v>
      </c>
      <c r="T24" s="32">
        <f t="shared" si="2"/>
        <v>0</v>
      </c>
      <c r="U24" s="32">
        <f t="shared" si="2"/>
        <v>6.8000000000000005E-2</v>
      </c>
      <c r="V24" s="32">
        <f t="shared" si="2"/>
        <v>2.5130000000000003</v>
      </c>
      <c r="W24" s="32">
        <f t="shared" si="2"/>
        <v>9.4725000000000001</v>
      </c>
      <c r="X24" s="32">
        <f t="shared" si="2"/>
        <v>1.5640000000000001</v>
      </c>
      <c r="Y24" s="32">
        <f t="shared" si="2"/>
        <v>0</v>
      </c>
      <c r="Z24" s="32">
        <f t="shared" si="2"/>
        <v>11.987999999999998</v>
      </c>
      <c r="AA24" s="32">
        <f t="shared" si="2"/>
        <v>0</v>
      </c>
      <c r="AB24" s="32">
        <f t="shared" si="2"/>
        <v>0</v>
      </c>
      <c r="AC24" s="32">
        <f t="shared" si="2"/>
        <v>0.25119999999999998</v>
      </c>
      <c r="AD24" s="32">
        <f t="shared" si="2"/>
        <v>0</v>
      </c>
      <c r="AE24" s="32">
        <f t="shared" si="2"/>
        <v>32.844500000000004</v>
      </c>
      <c r="AF24" s="32">
        <f t="shared" si="2"/>
        <v>0</v>
      </c>
      <c r="AG24" s="32">
        <f t="shared" si="2"/>
        <v>13.182</v>
      </c>
      <c r="AH24" s="32">
        <f t="shared" si="2"/>
        <v>0</v>
      </c>
      <c r="AI24" s="32">
        <f t="shared" si="2"/>
        <v>0</v>
      </c>
    </row>
    <row r="25" spans="1:35" x14ac:dyDescent="0.25">
      <c r="A25" s="24"/>
      <c r="B25" s="25"/>
      <c r="C25" s="33" t="s">
        <v>11</v>
      </c>
      <c r="D25" s="132">
        <f>SUM(D24:AI24)</f>
        <v>156.80130999999997</v>
      </c>
      <c r="E25" s="132"/>
      <c r="F25" s="34" t="s">
        <v>10</v>
      </c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6"/>
      <c r="AB25" s="36"/>
      <c r="AC25" s="36"/>
      <c r="AD25" s="9"/>
      <c r="AE25" s="9"/>
      <c r="AF25" s="9"/>
      <c r="AG25" s="9"/>
      <c r="AH25" s="9"/>
      <c r="AI25" s="9"/>
    </row>
    <row r="26" spans="1:35" x14ac:dyDescent="0.25">
      <c r="A26" s="37"/>
      <c r="B26" s="38"/>
      <c r="C26" s="33" t="s">
        <v>6</v>
      </c>
      <c r="D26" s="133">
        <f>D25/D27</f>
        <v>156.80130999999997</v>
      </c>
      <c r="E26" s="133"/>
      <c r="F26" s="39" t="s">
        <v>10</v>
      </c>
      <c r="G26" s="36"/>
      <c r="H26" s="36"/>
      <c r="I26" s="36"/>
      <c r="J26" s="36"/>
      <c r="K26" s="36"/>
      <c r="L26" s="36"/>
      <c r="M26" s="36"/>
      <c r="N26" s="37" t="s">
        <v>38</v>
      </c>
      <c r="O26" s="41"/>
      <c r="P26" s="41"/>
      <c r="Q26" s="36"/>
      <c r="R26" s="41" t="s">
        <v>34</v>
      </c>
      <c r="S26" s="41"/>
      <c r="T26" s="41"/>
      <c r="U26" s="41"/>
      <c r="V26" s="41"/>
      <c r="W26" s="36"/>
      <c r="X26" s="36"/>
      <c r="Y26" s="36"/>
      <c r="Z26" s="36"/>
      <c r="AA26" s="36"/>
      <c r="AB26" s="41"/>
      <c r="AC26" s="49"/>
      <c r="AD26" s="53" t="s">
        <v>23</v>
      </c>
      <c r="AE26" s="53"/>
      <c r="AF26" s="53"/>
      <c r="AG26" s="9"/>
      <c r="AH26" s="9"/>
      <c r="AI26" s="9"/>
    </row>
    <row r="27" spans="1:35" ht="18" x14ac:dyDescent="0.25">
      <c r="A27" s="37"/>
      <c r="B27" s="38"/>
      <c r="C27" s="23" t="s">
        <v>15</v>
      </c>
      <c r="D27" s="40">
        <v>1</v>
      </c>
      <c r="E27" s="36"/>
      <c r="F27" s="36"/>
      <c r="G27" s="36"/>
      <c r="H27" s="36"/>
      <c r="I27" s="36"/>
      <c r="J27" s="36"/>
      <c r="K27" s="36"/>
      <c r="L27" s="36"/>
      <c r="M27" s="36"/>
      <c r="N27" s="37"/>
      <c r="O27" s="137" t="s">
        <v>0</v>
      </c>
      <c r="P27" s="137"/>
      <c r="Q27" s="36"/>
      <c r="R27" s="137" t="s">
        <v>12</v>
      </c>
      <c r="S27" s="137"/>
      <c r="T27" s="137"/>
      <c r="U27" s="137"/>
      <c r="V27" s="137"/>
      <c r="W27" s="36"/>
      <c r="X27" s="36"/>
      <c r="Y27" s="36"/>
      <c r="Z27" s="36"/>
      <c r="AA27" s="138" t="s">
        <v>0</v>
      </c>
      <c r="AB27" s="138"/>
      <c r="AC27" s="42"/>
      <c r="AD27" s="51" t="s">
        <v>12</v>
      </c>
      <c r="AE27" s="51"/>
      <c r="AF27" s="51"/>
      <c r="AG27" s="9"/>
      <c r="AH27" s="9"/>
      <c r="AI27" s="9"/>
    </row>
    <row r="28" spans="1:35" x14ac:dyDescent="0.25">
      <c r="A28" s="37"/>
      <c r="B28" s="38"/>
      <c r="C28" s="37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7" t="s">
        <v>24</v>
      </c>
      <c r="O28" s="41"/>
      <c r="P28" s="41"/>
      <c r="Q28" s="36"/>
      <c r="R28" s="41"/>
      <c r="S28" s="41"/>
      <c r="T28" s="41"/>
      <c r="U28" s="41"/>
      <c r="V28" s="41"/>
      <c r="W28" s="36"/>
      <c r="X28" s="119"/>
      <c r="Y28" s="119"/>
      <c r="Z28" s="41"/>
      <c r="AA28" s="41"/>
      <c r="AB28" s="41"/>
      <c r="AC28" s="9"/>
      <c r="AD28" s="131"/>
      <c r="AE28" s="131"/>
      <c r="AF28" s="131"/>
      <c r="AG28" s="9"/>
      <c r="AH28" s="49"/>
      <c r="AI28" s="9"/>
    </row>
    <row r="29" spans="1:35" x14ac:dyDescent="0.25">
      <c r="A29" s="11"/>
      <c r="B29" s="15"/>
      <c r="C29" s="11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</row>
    <row r="30" spans="1:35" x14ac:dyDescent="0.25">
      <c r="A30" s="11"/>
      <c r="B30" s="15"/>
      <c r="C30" s="11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</row>
  </sheetData>
  <mergeCells count="13">
    <mergeCell ref="AD28:AF28"/>
    <mergeCell ref="A18:A20"/>
    <mergeCell ref="D25:E25"/>
    <mergeCell ref="D26:E26"/>
    <mergeCell ref="O27:P27"/>
    <mergeCell ref="R27:V27"/>
    <mergeCell ref="AA27:AB27"/>
    <mergeCell ref="A11:A17"/>
    <mergeCell ref="A1:A2"/>
    <mergeCell ref="C1:C2"/>
    <mergeCell ref="D1:AI1"/>
    <mergeCell ref="A3:A7"/>
    <mergeCell ref="A8:A10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3-7 лет</vt:lpstr>
      <vt:lpstr> СВО 3-7 лет</vt:lpstr>
      <vt:lpstr>1,5 до 3х</vt:lpstr>
      <vt:lpstr>инвалид</vt:lpstr>
      <vt:lpstr>'3-7 лет'!Область_печати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Полина</dc:creator>
  <cp:lastModifiedBy>Пользователь Windows</cp:lastModifiedBy>
  <cp:lastPrinted>2024-10-30T07:04:52Z</cp:lastPrinted>
  <dcterms:created xsi:type="dcterms:W3CDTF">2014-07-11T13:42:12Z</dcterms:created>
  <dcterms:modified xsi:type="dcterms:W3CDTF">2024-10-30T07:07:43Z</dcterms:modified>
</cp:coreProperties>
</file>