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M21" i="7"/>
  <c r="N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<sst xmlns="http://schemas.openxmlformats.org/spreadsheetml/2006/main" count="286" uniqueCount="71">
  <si>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</si>
  <si>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</si>
  <si>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</si>
  <si>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</si>
  <si>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</si>
  <si>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</si>
  <si>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</si>
  <si>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</si>
  <si>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</si>
  <si>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</si>
  <si>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</si>
  <si>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</si>
  <si>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</si>
  <si>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</si>
  <si>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</si>
  <si>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</si>
  <si>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</si>
  <si>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</si>
  <si>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</si>
  <si>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</si>
  <si>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</si>
  <si>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</si>
  <si>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</si>
  <si>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</si>
  <si>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</si>
  <si>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</si>
  <si>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</si>
  <si>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</si>
  <si>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</si>
  <si>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</si>
  <si>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</si>
  <si>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</si>
  <si>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</si>
  <si>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</si>
  <si>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</si>
  <si>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</si>
  <si>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</si>
  <si>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</si>
  <si>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</si>
  <si>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</si>
  <si>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</si>
  <si>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</si>
  <si>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</si>
  <si>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</si>
  <si>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</si>
  <si>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</si>
  <si>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</si>
  <si>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</si>
  <si>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</si>
  <si>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</si>
  <si>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</si>
  <si>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</si>
  <si>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</si>
  <si>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</si>
  <si>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</si>
  <si>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каша геркул мол</t>
  </si>
  <si>
    <t>какао</t>
  </si>
  <si>
    <t>изюи</t>
  </si>
  <si>
    <t>мол сгущ</t>
  </si>
  <si>
    <t>лим кт</t>
  </si>
  <si>
    <t>кефир</t>
  </si>
  <si>
    <t>вафли</t>
  </si>
  <si>
    <t>горох</t>
  </si>
  <si>
    <t>какао с молоком</t>
  </si>
  <si>
    <t>салат из св кап</t>
  </si>
  <si>
    <t>щи со сметаной</t>
  </si>
  <si>
    <t>картоф пюре</t>
  </si>
  <si>
    <t>суфле из отв мяса</t>
  </si>
  <si>
    <t>запеканка из твор</t>
  </si>
  <si>
    <t>геркул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</si>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</sst>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W9" sqref="W9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52</v>
      </c>
      <c r="AF2" s="91" t="s">
        <v>49</v>
      </c>
      <c r="AG2" s="91" t="s">
        <v>60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55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4.5999999999999999E-2</v>
      </c>
      <c r="P12" s="16"/>
      <c r="Q12" s="16"/>
      <c r="R12" s="16"/>
      <c r="S12" s="48"/>
      <c r="T12" s="22"/>
      <c r="U12" s="16">
        <v>5.0000000000000001E-3</v>
      </c>
      <c r="V12" s="16">
        <v>8.0000000000000002E-3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66</v>
      </c>
      <c r="D13" s="16">
        <v>2.5999999999999999E-2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0.09</v>
      </c>
      <c r="C14" s="107" t="s">
        <v>67</v>
      </c>
      <c r="D14" s="16">
        <v>4.1000000000000002E-2</v>
      </c>
      <c r="E14" s="16"/>
      <c r="F14" s="16">
        <v>5.0000000000000001E-3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0.12</v>
      </c>
      <c r="Q14" s="16"/>
      <c r="R14" s="16"/>
      <c r="S14" s="48">
        <v>0.33</v>
      </c>
      <c r="T14" s="22"/>
      <c r="U14" s="16"/>
      <c r="V14" s="16"/>
      <c r="W14" s="16"/>
      <c r="X14" s="46"/>
      <c r="Y14" s="16">
        <v>5.0000000000000001E-3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0.16</v>
      </c>
      <c r="C18" s="107" t="s">
        <v>70</v>
      </c>
      <c r="D18" s="16"/>
      <c r="E18" s="16">
        <v>8.0000000000000002E-3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>
        <v>3.0000000000000001E-3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0.01</v>
      </c>
      <c r="AF18" s="102"/>
      <c r="AG18" s="102"/>
      <c r="AH18" s="102"/>
      <c r="AI18" s="102">
        <v>0.14799999999999999</v>
      </c>
      <c r="AJ18" s="102"/>
    </row>
    <row r="19" spans="1:37" ht="15" customHeight="1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0.18099999999999999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>
        <v>0.02</v>
      </c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0.29299999999999998</v>
      </c>
      <c r="E21" s="27">
        <f t="shared" ref="E21:AJ21" si="0">SUM(E3:E20)</f>
        <v>3.5000000000000003E-2</v>
      </c>
      <c r="F21" s="27">
        <f t="shared" si="0"/>
        <v>0.02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8.9999999999999993E-3</v>
      </c>
      <c r="N21" s="27">
        <f t="shared" si="0"/>
        <v>1.9E-2</v>
      </c>
      <c r="O21" s="27">
        <f t="shared" si="0"/>
        <v>0.106</v>
      </c>
      <c r="P21" s="27">
        <f t="shared" si="0"/>
        <v>0.12</v>
      </c>
      <c r="Q21" s="27">
        <f t="shared" si="0"/>
        <v>0</v>
      </c>
      <c r="R21" s="27">
        <f t="shared" si="0"/>
        <v>8.0000000000000002E-3</v>
      </c>
      <c r="S21" s="27">
        <f t="shared" si="0"/>
        <v>0.58000000000000007</v>
      </c>
      <c r="T21" s="27">
        <f t="shared" si="0"/>
        <v>0</v>
      </c>
      <c r="U21" s="27">
        <f t="shared" si="0"/>
        <v>5.0000000000000001E-3</v>
      </c>
      <c r="V21" s="27">
        <f t="shared" si="0"/>
        <v>1.0999999999999999E-2</v>
      </c>
      <c r="W21" s="27">
        <f t="shared" si="0"/>
        <v>7.4999999999999997E-2</v>
      </c>
      <c r="X21" s="27"/>
      <c r="Y21" s="27">
        <f t="shared" si="0"/>
        <v>5.0000000000000001E-3</v>
      </c>
      <c r="Z21" s="27">
        <f t="shared" si="0"/>
        <v>0</v>
      </c>
      <c r="AA21" s="27">
        <f t="shared" si="0"/>
        <v>0.18099999999999999</v>
      </c>
      <c r="AB21" s="27">
        <f t="shared" si="0"/>
        <v>2E-3</v>
      </c>
      <c r="AC21" s="27">
        <f t="shared" si="0"/>
        <v>0</v>
      </c>
      <c r="AD21" s="27">
        <f t="shared" si="0"/>
        <v>0</v>
      </c>
      <c r="AE21" s="27">
        <f t="shared" si="0"/>
        <v>0.01</v>
      </c>
      <c r="AF21" s="27">
        <f t="shared" si="0"/>
        <v>0.02</v>
      </c>
      <c r="AG21" s="27">
        <f t="shared" si="0"/>
        <v>0</v>
      </c>
      <c r="AH21" s="27">
        <f t="shared" si="0"/>
        <v>0</v>
      </c>
      <c r="AI21" s="27">
        <f t="shared" si="0"/>
        <v>0.14799999999999999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16.701000000000001</v>
      </c>
      <c r="E22" s="76">
        <f>E21*$D27</f>
        <v>1.9950000000000001</v>
      </c>
      <c r="F22" s="76">
        <f>F21*$D27</f>
        <v>1.1400000000000001</v>
      </c>
      <c r="G22" s="76">
        <f t="shared" ref="G22:AE22" si="1">G21*$D27</f>
        <v>0.57000000000000006</v>
      </c>
      <c r="H22" s="76">
        <f>H21*$D27</f>
        <v>2.85</v>
      </c>
      <c r="I22" s="76">
        <f>I21*$D27</f>
        <v>2.109</v>
      </c>
      <c r="J22" s="76">
        <f>J21*$D27</f>
        <v>1.5960000000000001</v>
      </c>
      <c r="K22" s="76">
        <f>K21*$D27</f>
        <v>0.114</v>
      </c>
      <c r="L22" s="76">
        <f t="shared" si="1"/>
        <v>11.343</v>
      </c>
      <c r="M22" s="76">
        <f t="shared" si="1"/>
        <v>0.51300000000000001</v>
      </c>
      <c r="N22" s="76">
        <f t="shared" si="1"/>
        <v>1.083</v>
      </c>
      <c r="O22" s="76">
        <f t="shared" si="1"/>
        <v>6.0419999999999998</v>
      </c>
      <c r="P22" s="76">
        <f>P21*$D27</f>
        <v>6.84</v>
      </c>
      <c r="Q22" s="76">
        <f t="shared" si="1"/>
        <v>0</v>
      </c>
      <c r="R22" s="76">
        <f t="shared" si="1"/>
        <v>0.45600000000000002</v>
      </c>
      <c r="S22" s="125">
        <f t="shared" si="1"/>
        <v>33.06</v>
      </c>
      <c r="T22" s="76">
        <f t="shared" si="1"/>
        <v>0</v>
      </c>
      <c r="U22" s="76">
        <f t="shared" si="1"/>
        <v>0.28500000000000003</v>
      </c>
      <c r="V22" s="76">
        <f t="shared" si="1"/>
        <v>0.627</v>
      </c>
      <c r="W22" s="76">
        <f t="shared" si="1"/>
        <v>4.2749999999999995</v>
      </c>
      <c r="X22" s="76"/>
      <c r="Y22" s="76">
        <f t="shared" si="1"/>
        <v>0.28500000000000003</v>
      </c>
      <c r="Z22" s="76">
        <f t="shared" si="1"/>
        <v>0</v>
      </c>
      <c r="AA22" s="76">
        <f t="shared" si="1"/>
        <v>10.317</v>
      </c>
      <c r="AB22" s="76">
        <f t="shared" si="1"/>
        <v>0.114</v>
      </c>
      <c r="AC22" s="76">
        <f t="shared" si="1"/>
        <v>0</v>
      </c>
      <c r="AD22" s="76">
        <f t="shared" si="1"/>
        <v>0</v>
      </c>
      <c r="AE22" s="76">
        <f t="shared" si="1"/>
        <v>0.57000000000000006</v>
      </c>
      <c r="AF22" s="76">
        <v>1.04</v>
      </c>
      <c r="AG22" s="76"/>
      <c r="AH22" s="76">
        <v>1</v>
      </c>
      <c r="AI22" s="76">
        <v>8.58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114.9</v>
      </c>
      <c r="H23" s="30">
        <v>100</v>
      </c>
      <c r="I23" s="30">
        <v>57.65</v>
      </c>
      <c r="J23" s="30">
        <v>60.3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554.6</v>
      </c>
      <c r="U23" s="30">
        <v>13.4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204.7</v>
      </c>
      <c r="AE23" s="101">
        <v>48.1</v>
      </c>
      <c r="AF23" s="3">
        <v>128.19</v>
      </c>
      <c r="AG23" s="3">
        <v>76.400000000000006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1606.6362000000001</v>
      </c>
      <c r="E24" s="32">
        <f t="shared" ref="E24:AJ24" si="2">E22*E23</f>
        <v>139.65</v>
      </c>
      <c r="F24" s="32">
        <f t="shared" si="2"/>
        <v>836.07600000000002</v>
      </c>
      <c r="G24" s="32">
        <f t="shared" si="2"/>
        <v>65.493000000000009</v>
      </c>
      <c r="H24" s="32">
        <f t="shared" si="2"/>
        <v>285</v>
      </c>
      <c r="I24" s="32">
        <f t="shared" si="2"/>
        <v>121.58385</v>
      </c>
      <c r="J24" s="32">
        <f t="shared" si="2"/>
        <v>96.238799999999998</v>
      </c>
      <c r="K24" s="32">
        <f t="shared" si="2"/>
        <v>31.929120000000001</v>
      </c>
      <c r="L24" s="32">
        <f t="shared" si="2"/>
        <v>416.28810000000004</v>
      </c>
      <c r="M24" s="32">
        <f t="shared" si="2"/>
        <v>18.724499999999999</v>
      </c>
      <c r="N24" s="32">
        <f t="shared" si="2"/>
        <v>43.4283</v>
      </c>
      <c r="O24" s="32">
        <f t="shared" si="2"/>
        <v>218.72040000000001</v>
      </c>
      <c r="P24" s="32">
        <f t="shared" si="2"/>
        <v>3444.6240000000003</v>
      </c>
      <c r="Q24" s="32">
        <f t="shared" si="2"/>
        <v>0</v>
      </c>
      <c r="R24" s="32">
        <f t="shared" si="2"/>
        <v>63.110400000000006</v>
      </c>
      <c r="S24" s="32">
        <v>0.98</v>
      </c>
      <c r="T24" s="32">
        <f t="shared" si="2"/>
        <v>0</v>
      </c>
      <c r="U24" s="32">
        <f t="shared" si="2"/>
        <v>3.8190000000000004</v>
      </c>
      <c r="V24" s="32">
        <f t="shared" si="2"/>
        <v>157.5651</v>
      </c>
      <c r="W24" s="32">
        <f t="shared" si="2"/>
        <v>539.93249999999989</v>
      </c>
      <c r="X24" s="32">
        <f t="shared" si="2"/>
        <v>0</v>
      </c>
      <c r="Y24" s="32">
        <f t="shared" si="2"/>
        <v>11.143500000000001</v>
      </c>
      <c r="Z24" s="32">
        <f t="shared" si="2"/>
        <v>0</v>
      </c>
      <c r="AA24" s="32">
        <f t="shared" si="2"/>
        <v>691.23900000000003</v>
      </c>
      <c r="AB24" s="32">
        <f t="shared" si="2"/>
        <v>18.091799999999999</v>
      </c>
      <c r="AC24" s="32">
        <f t="shared" si="2"/>
        <v>0</v>
      </c>
      <c r="AD24" s="32">
        <f t="shared" si="2"/>
        <v>0</v>
      </c>
      <c r="AE24" s="32">
        <f t="shared" si="2"/>
        <v>27.417000000000005</v>
      </c>
      <c r="AF24" s="32">
        <f t="shared" si="2"/>
        <v>133.3176</v>
      </c>
      <c r="AG24" s="32">
        <f t="shared" si="2"/>
        <v>0</v>
      </c>
      <c r="AH24" s="32">
        <f t="shared" si="2"/>
        <v>25</v>
      </c>
      <c r="AI24" s="32">
        <f t="shared" si="2"/>
        <v>2844.27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11840.27817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207.72417842105261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L14" sqref="K13:L14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61</v>
      </c>
      <c r="AF2" s="117" t="s">
        <v>52</v>
      </c>
      <c r="AG2" s="117" t="s">
        <v>60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55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66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0.09</v>
      </c>
      <c r="C14" s="107" t="s">
        <v>67</v>
      </c>
      <c r="D14" s="16">
        <v>4.1000000000000002E-2</v>
      </c>
      <c r="E14" s="16"/>
      <c r="F14" s="16">
        <v>5.0000000000000001E-3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0.1</v>
      </c>
      <c r="Q14" s="16"/>
      <c r="R14" s="16"/>
      <c r="S14" s="48">
        <v>0.5</v>
      </c>
      <c r="T14" s="22"/>
      <c r="U14" s="16"/>
      <c r="V14" s="16"/>
      <c r="W14" s="16"/>
      <c r="X14" s="46"/>
      <c r="Y14" s="16">
        <v>5.0000000000000001E-3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0.16</v>
      </c>
      <c r="C18" s="107" t="s">
        <v>68</v>
      </c>
      <c r="D18" s="16"/>
      <c r="E18" s="16">
        <v>8.0000000000000002E-3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>
        <v>3.0000000000000001E-3</v>
      </c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0.01</v>
      </c>
      <c r="AG18" s="102"/>
      <c r="AH18" s="102">
        <v>0.15</v>
      </c>
      <c r="AI18" s="102"/>
      <c r="AJ18" s="102"/>
    </row>
    <row r="19" spans="1:36" x14ac:dyDescent="0.25">
      <c r="A19" s="127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>
        <v>0.02</v>
      </c>
    </row>
    <row r="21" spans="1:36" x14ac:dyDescent="0.25">
      <c r="A21" s="24"/>
      <c r="B21" s="25"/>
      <c r="C21" s="26" t="s">
        <v>8</v>
      </c>
      <c r="D21" s="110">
        <f>SUM(D3:D20)</f>
        <v>0.29099999999999998</v>
      </c>
      <c r="E21" s="110">
        <f t="shared" ref="E21:AJ21" si="0">SUM(E3:E20)</f>
        <v>3.5000000000000003E-2</v>
      </c>
      <c r="F21" s="110">
        <f t="shared" si="0"/>
        <v>0.02</v>
      </c>
      <c r="G21" s="110">
        <f t="shared" si="0"/>
        <v>0.01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8.9999999999999993E-3</v>
      </c>
      <c r="N21" s="110">
        <f t="shared" si="0"/>
        <v>1.9E-2</v>
      </c>
      <c r="O21" s="110">
        <f t="shared" si="0"/>
        <v>0.105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1.3000000000000001E-2</v>
      </c>
      <c r="W21" s="110">
        <f t="shared" si="0"/>
        <v>7.4999999999999997E-2</v>
      </c>
      <c r="X21" s="110">
        <f t="shared" si="0"/>
        <v>0</v>
      </c>
      <c r="Y21" s="110">
        <f t="shared" si="0"/>
        <v>5.0000000000000001E-3</v>
      </c>
      <c r="Z21" s="110">
        <f t="shared" si="0"/>
        <v>0</v>
      </c>
      <c r="AA21" s="110">
        <f t="shared" si="0"/>
        <v>0.18</v>
      </c>
      <c r="AB21" s="110">
        <f t="shared" si="0"/>
        <v>2E-3</v>
      </c>
      <c r="AC21" s="110">
        <f t="shared" si="0"/>
        <v>0</v>
      </c>
      <c r="AD21" s="110">
        <f t="shared" si="0"/>
        <v>0</v>
      </c>
      <c r="AE21" s="110">
        <f t="shared" si="0"/>
        <v>0</v>
      </c>
      <c r="AF21" s="110">
        <f t="shared" si="0"/>
        <v>0.01</v>
      </c>
      <c r="AG21" s="110">
        <f t="shared" si="0"/>
        <v>0</v>
      </c>
      <c r="AH21" s="110">
        <f t="shared" si="0"/>
        <v>0.15</v>
      </c>
      <c r="AI21" s="110">
        <f t="shared" si="0"/>
        <v>0</v>
      </c>
      <c r="AJ21" s="110">
        <f t="shared" si="0"/>
        <v>0.02</v>
      </c>
    </row>
    <row r="22" spans="1:36" x14ac:dyDescent="0.25">
      <c r="A22" s="24"/>
      <c r="B22" s="25"/>
      <c r="C22" s="28" t="s">
        <v>9</v>
      </c>
      <c r="D22" s="111">
        <f>D21*$D27</f>
        <v>0.29099999999999998</v>
      </c>
      <c r="E22" s="112">
        <f>E21*$D27</f>
        <v>3.5000000000000003E-2</v>
      </c>
      <c r="F22" s="112">
        <f>F21*$D27</f>
        <v>0.02</v>
      </c>
      <c r="G22" s="118">
        <f t="shared" ref="G22:U22" si="1">G21*$D27</f>
        <v>0.01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0.19900000000000001</v>
      </c>
      <c r="M22" s="112">
        <f t="shared" si="1"/>
        <v>8.9999999999999993E-3</v>
      </c>
      <c r="N22" s="112">
        <f t="shared" si="1"/>
        <v>1.9E-2</v>
      </c>
      <c r="O22" s="112">
        <f t="shared" si="1"/>
        <v>0.105</v>
      </c>
      <c r="P22" s="112">
        <f>P21*$D27</f>
        <v>0.1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1.3000000000000001E-2</v>
      </c>
      <c r="W22" s="112">
        <f>W21*$D27</f>
        <v>7.4999999999999997E-2</v>
      </c>
      <c r="X22" s="114"/>
      <c r="Y22" s="118">
        <f>Y21*$D27</f>
        <v>5.0000000000000001E-3</v>
      </c>
      <c r="Z22" s="112">
        <f>Z21*D27</f>
        <v>0</v>
      </c>
      <c r="AA22" s="112">
        <f>AA21*$D27</f>
        <v>0.18</v>
      </c>
      <c r="AB22" s="118">
        <f t="shared" ref="AB22:AJ22" si="2">AB21*$D27</f>
        <v>2E-3</v>
      </c>
      <c r="AC22" s="112">
        <f t="shared" si="2"/>
        <v>0</v>
      </c>
      <c r="AD22" s="112">
        <f t="shared" si="2"/>
        <v>0</v>
      </c>
      <c r="AE22" s="112">
        <f t="shared" si="2"/>
        <v>0</v>
      </c>
      <c r="AF22" s="112">
        <f t="shared" si="2"/>
        <v>0.01</v>
      </c>
      <c r="AG22" s="118">
        <f t="shared" si="2"/>
        <v>0</v>
      </c>
      <c r="AH22" s="112">
        <f t="shared" si="2"/>
        <v>0.15</v>
      </c>
      <c r="AI22" s="112">
        <f t="shared" si="2"/>
        <v>0</v>
      </c>
      <c r="AJ22" s="112">
        <f t="shared" si="2"/>
        <v>0.02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60.3</v>
      </c>
      <c r="K23" s="115">
        <v>280.08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242.4</v>
      </c>
      <c r="AF23" s="55">
        <v>48.1</v>
      </c>
      <c r="AG23" s="55">
        <v>76.400000000000006</v>
      </c>
      <c r="AH23" s="55">
        <v>331.5</v>
      </c>
      <c r="AI23" s="55">
        <v>211.9</v>
      </c>
      <c r="AJ23" s="55">
        <v>128.19</v>
      </c>
    </row>
    <row r="24" spans="1:36" x14ac:dyDescent="0.25">
      <c r="A24" s="24"/>
      <c r="B24" s="25"/>
      <c r="C24" s="31" t="s">
        <v>5</v>
      </c>
      <c r="D24" s="116">
        <f>D22*D23</f>
        <v>27.994199999999999</v>
      </c>
      <c r="E24" s="116">
        <f t="shared" ref="E24:AJ24" si="3">E22*E23</f>
        <v>2.4079999999999999</v>
      </c>
      <c r="F24" s="116">
        <f t="shared" si="3"/>
        <v>14.667999999999999</v>
      </c>
      <c r="G24" s="116">
        <f t="shared" si="3"/>
        <v>1.149</v>
      </c>
      <c r="H24" s="116">
        <f t="shared" si="3"/>
        <v>5</v>
      </c>
      <c r="I24" s="116">
        <f t="shared" si="3"/>
        <v>2.1330499999999999</v>
      </c>
      <c r="J24" s="116">
        <f t="shared" si="3"/>
        <v>1.6883999999999999</v>
      </c>
      <c r="K24" s="116">
        <f t="shared" si="3"/>
        <v>0.56015999999999999</v>
      </c>
      <c r="L24" s="116">
        <f t="shared" si="3"/>
        <v>7.303300000000001</v>
      </c>
      <c r="M24" s="116">
        <f t="shared" si="3"/>
        <v>0.32849999999999996</v>
      </c>
      <c r="N24" s="116">
        <f t="shared" si="3"/>
        <v>0.76190000000000002</v>
      </c>
      <c r="O24" s="116">
        <f t="shared" si="3"/>
        <v>3.8010000000000002</v>
      </c>
      <c r="P24" s="123">
        <f t="shared" si="3"/>
        <v>50.360000000000007</v>
      </c>
      <c r="Q24" s="116">
        <f t="shared" si="3"/>
        <v>0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6.8000000000000005E-2</v>
      </c>
      <c r="V24" s="116">
        <f t="shared" si="3"/>
        <v>3.2669000000000006</v>
      </c>
      <c r="W24" s="116">
        <f t="shared" si="3"/>
        <v>9.4725000000000001</v>
      </c>
      <c r="X24" s="116">
        <f t="shared" si="3"/>
        <v>0</v>
      </c>
      <c r="Y24" s="116">
        <f t="shared" si="3"/>
        <v>0.19550000000000001</v>
      </c>
      <c r="Z24" s="116">
        <f t="shared" si="3"/>
        <v>0</v>
      </c>
      <c r="AA24" s="116">
        <f t="shared" si="3"/>
        <v>11.987999999999998</v>
      </c>
      <c r="AB24" s="116">
        <f t="shared" si="3"/>
        <v>0.30599999999999999</v>
      </c>
      <c r="AC24" s="116">
        <f t="shared" si="3"/>
        <v>0</v>
      </c>
      <c r="AD24" s="116">
        <f t="shared" si="3"/>
        <v>0</v>
      </c>
      <c r="AE24" s="116">
        <f t="shared" si="3"/>
        <v>0</v>
      </c>
      <c r="AF24" s="116">
        <f t="shared" si="3"/>
        <v>0.48100000000000004</v>
      </c>
      <c r="AG24" s="116">
        <f t="shared" si="3"/>
        <v>0</v>
      </c>
      <c r="AH24" s="116">
        <f t="shared" si="3"/>
        <v>49.725000000000001</v>
      </c>
      <c r="AI24" s="116">
        <f t="shared" si="3"/>
        <v>0</v>
      </c>
      <c r="AJ24" s="116">
        <f t="shared" si="3"/>
        <v>2.5638000000000001</v>
      </c>
    </row>
    <row r="25" spans="1:36" x14ac:dyDescent="0.25">
      <c r="A25" s="24"/>
      <c r="B25" s="25"/>
      <c r="C25" s="33" t="s">
        <v>11</v>
      </c>
      <c r="D25" s="132">
        <f>SUM(D24:AJ24)</f>
        <v>206.83820999999998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206.83820999999998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Z19" sqref="Z19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69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52</v>
      </c>
      <c r="AE2" s="100" t="s">
        <v>61</v>
      </c>
      <c r="AF2" s="91" t="s">
        <v>60</v>
      </c>
      <c r="AG2" s="91" t="s">
        <v>48</v>
      </c>
      <c r="AH2" s="91" t="s">
        <v>53</v>
      </c>
      <c r="AI2" s="91" t="s">
        <v>58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55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63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7.2999999999999995E-2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64</v>
      </c>
      <c r="D11" s="16"/>
      <c r="E11" s="16">
        <v>2E-3</v>
      </c>
      <c r="F11" s="16"/>
      <c r="G11" s="16">
        <v>2E-3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66</v>
      </c>
      <c r="D13" s="16">
        <v>2.1000000000000001E-2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0.13600000000000001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0.08</v>
      </c>
      <c r="C14" s="108" t="s">
        <v>67</v>
      </c>
      <c r="D14" s="16">
        <v>3.5999999999999997E-2</v>
      </c>
      <c r="E14" s="16"/>
      <c r="F14" s="16">
        <v>3.0000000000000001E-3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9.0999999999999998E-2</v>
      </c>
      <c r="Q14" s="16"/>
      <c r="R14" s="16"/>
      <c r="S14" s="68">
        <v>0.25</v>
      </c>
      <c r="T14" s="71"/>
      <c r="U14" s="74"/>
      <c r="V14" s="16"/>
      <c r="W14" s="16"/>
      <c r="X14" s="16">
        <v>4.0000000000000001E-3</v>
      </c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0.13</v>
      </c>
      <c r="C18" s="108" t="s">
        <v>68</v>
      </c>
      <c r="D18" s="16"/>
      <c r="E18" s="16">
        <v>7.0000000000000001E-3</v>
      </c>
      <c r="F18" s="16"/>
      <c r="G18" s="16">
        <v>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>
        <v>3.0000000000000001E-3</v>
      </c>
      <c r="W18" s="16"/>
      <c r="X18" s="16"/>
      <c r="Y18" s="16"/>
      <c r="Z18" s="16"/>
      <c r="AA18" s="16"/>
      <c r="AB18" s="16"/>
      <c r="AC18" s="16"/>
      <c r="AD18" s="16">
        <v>8.0000000000000002E-3</v>
      </c>
      <c r="AE18" s="102"/>
      <c r="AF18" s="102"/>
      <c r="AG18" s="102">
        <v>0.12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0.02</v>
      </c>
      <c r="C20" s="14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>
        <v>0.02</v>
      </c>
    </row>
    <row r="21" spans="1:36" ht="15" customHeight="1" x14ac:dyDescent="0.25">
      <c r="A21" s="13"/>
      <c r="B21" s="56"/>
      <c r="C21" s="8" t="s">
        <v>8</v>
      </c>
      <c r="D21" s="92">
        <f>SUM(D3:D20)</f>
        <v>0.20899999999999999</v>
      </c>
      <c r="E21" s="92">
        <f t="shared" ref="E21:AJ21" si="0">SUM(E3:E20)</f>
        <v>3.1E-2</v>
      </c>
      <c r="F21" s="92">
        <f t="shared" si="0"/>
        <v>1.4999999999999999E-2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0.16500000000000001</v>
      </c>
      <c r="M21" s="92">
        <f t="shared" si="0"/>
        <v>8.9999999999999993E-3</v>
      </c>
      <c r="N21" s="92">
        <f t="shared" si="0"/>
        <v>1.6E-2</v>
      </c>
      <c r="O21" s="92">
        <f t="shared" si="0"/>
        <v>8.4999999999999992E-2</v>
      </c>
      <c r="P21" s="92">
        <f t="shared" si="0"/>
        <v>9.0999999999999998E-2</v>
      </c>
      <c r="Q21" s="92">
        <f t="shared" si="0"/>
        <v>0</v>
      </c>
      <c r="R21" s="92">
        <f t="shared" si="0"/>
        <v>8.0000000000000002E-3</v>
      </c>
      <c r="S21" s="92">
        <f t="shared" si="0"/>
        <v>0.45</v>
      </c>
      <c r="T21" s="92">
        <f t="shared" si="0"/>
        <v>0</v>
      </c>
      <c r="U21" s="92">
        <f t="shared" si="0"/>
        <v>2E-3</v>
      </c>
      <c r="V21" s="92">
        <f t="shared" si="0"/>
        <v>1.0999999999999999E-2</v>
      </c>
      <c r="W21" s="92">
        <f t="shared" si="0"/>
        <v>7.2999999999999995E-2</v>
      </c>
      <c r="X21" s="92">
        <f t="shared" si="0"/>
        <v>4.0000000000000001E-3</v>
      </c>
      <c r="Y21" s="92">
        <f t="shared" si="0"/>
        <v>0</v>
      </c>
      <c r="Z21" s="92">
        <f t="shared" si="0"/>
        <v>0.155</v>
      </c>
      <c r="AA21" s="92">
        <f t="shared" si="0"/>
        <v>0</v>
      </c>
      <c r="AB21" s="92">
        <f t="shared" si="0"/>
        <v>2E-3</v>
      </c>
      <c r="AC21" s="92">
        <f t="shared" si="0"/>
        <v>0</v>
      </c>
      <c r="AD21" s="92">
        <f t="shared" si="0"/>
        <v>8.0000000000000002E-3</v>
      </c>
      <c r="AE21" s="92">
        <f t="shared" si="0"/>
        <v>0</v>
      </c>
      <c r="AF21" s="92">
        <f t="shared" si="0"/>
        <v>0</v>
      </c>
      <c r="AG21" s="92">
        <f t="shared" si="0"/>
        <v>0.12</v>
      </c>
      <c r="AH21" s="92">
        <f t="shared" si="0"/>
        <v>0</v>
      </c>
      <c r="AI21" s="92">
        <f t="shared" si="0"/>
        <v>0</v>
      </c>
      <c r="AJ21" s="92">
        <f t="shared" si="0"/>
        <v>0.02</v>
      </c>
    </row>
    <row r="22" spans="1:36" ht="15" customHeight="1" x14ac:dyDescent="0.25">
      <c r="A22" s="13"/>
      <c r="B22" s="56"/>
      <c r="C22" s="62" t="s">
        <v>9</v>
      </c>
      <c r="D22" s="93">
        <f>D21*$D27</f>
        <v>2.2989999999999999</v>
      </c>
      <c r="E22" s="93">
        <f>E21*$D27</f>
        <v>0.34099999999999997</v>
      </c>
      <c r="F22" s="93">
        <f>F21*$D27</f>
        <v>0.16499999999999998</v>
      </c>
      <c r="G22" s="93">
        <f t="shared" ref="G22:Q22" si="1">G21*$D27</f>
        <v>8.7999999999999995E-2</v>
      </c>
      <c r="H22" s="93">
        <f>H21*$D27</f>
        <v>0.43999999999999995</v>
      </c>
      <c r="I22" s="93">
        <f>I21*$D27</f>
        <v>0.32999999999999996</v>
      </c>
      <c r="J22" s="93">
        <f t="shared" si="1"/>
        <v>0.22</v>
      </c>
      <c r="K22" s="94">
        <f>K21*$D27</f>
        <v>2.1999999999999999E-2</v>
      </c>
      <c r="L22" s="93">
        <f t="shared" si="1"/>
        <v>1.8150000000000002</v>
      </c>
      <c r="M22" s="93">
        <f t="shared" si="1"/>
        <v>9.8999999999999991E-2</v>
      </c>
      <c r="N22" s="93">
        <f t="shared" si="1"/>
        <v>0.17599999999999999</v>
      </c>
      <c r="O22" s="93">
        <f t="shared" si="1"/>
        <v>0.93499999999999994</v>
      </c>
      <c r="P22" s="93">
        <f>P21*$D27</f>
        <v>1.0009999999999999</v>
      </c>
      <c r="Q22" s="93">
        <f t="shared" si="1"/>
        <v>0</v>
      </c>
      <c r="R22" s="93">
        <f>R21*$D27</f>
        <v>8.7999999999999995E-2</v>
      </c>
      <c r="S22" s="95">
        <f>S21*$D27</f>
        <v>4.95</v>
      </c>
      <c r="T22" s="96">
        <f>T21*$D27</f>
        <v>0</v>
      </c>
      <c r="U22" s="97">
        <f>U21*D27</f>
        <v>2.1999999999999999E-2</v>
      </c>
      <c r="V22" s="97">
        <f t="shared" ref="V22:AA22" si="2">V21*$D27</f>
        <v>0.121</v>
      </c>
      <c r="W22" s="93">
        <f t="shared" si="2"/>
        <v>0.80299999999999994</v>
      </c>
      <c r="X22" s="93">
        <f t="shared" si="2"/>
        <v>4.3999999999999997E-2</v>
      </c>
      <c r="Y22" s="93">
        <f t="shared" si="2"/>
        <v>0</v>
      </c>
      <c r="Z22" s="93">
        <f t="shared" si="2"/>
        <v>1.7050000000000001</v>
      </c>
      <c r="AA22" s="93">
        <f t="shared" si="2"/>
        <v>0</v>
      </c>
      <c r="AB22" s="93">
        <f t="shared" ref="AB22:AD22" si="3">AB21*$D27</f>
        <v>2.1999999999999999E-2</v>
      </c>
      <c r="AC22" s="93">
        <f t="shared" si="3"/>
        <v>0</v>
      </c>
      <c r="AD22" s="93">
        <f t="shared" si="3"/>
        <v>8.7999999999999995E-2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1.3199999999999998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0.22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</v>
      </c>
      <c r="F23" s="66">
        <v>733.4</v>
      </c>
      <c r="G23" s="66">
        <v>114.9</v>
      </c>
      <c r="H23" s="66">
        <v>100</v>
      </c>
      <c r="I23" s="66">
        <v>57.65</v>
      </c>
      <c r="J23" s="66">
        <v>60.3</v>
      </c>
      <c r="K23" s="66">
        <v>280.08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554.6</v>
      </c>
      <c r="U23" s="75">
        <v>13.4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198.3</v>
      </c>
      <c r="AD23" s="66">
        <v>48.1</v>
      </c>
      <c r="AE23" s="103">
        <v>263</v>
      </c>
      <c r="AF23" s="99">
        <v>76.400000000000006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221.16380000000001</v>
      </c>
      <c r="E24" s="98">
        <f t="shared" ref="E24:AJ24" si="10">E22*E23</f>
        <v>23.869999999999997</v>
      </c>
      <c r="F24" s="98">
        <f t="shared" si="10"/>
        <v>121.01099999999998</v>
      </c>
      <c r="G24" s="98">
        <f t="shared" si="10"/>
        <v>10.1112</v>
      </c>
      <c r="H24" s="98">
        <f t="shared" si="10"/>
        <v>43.999999999999993</v>
      </c>
      <c r="I24" s="98">
        <f t="shared" si="10"/>
        <v>19.024499999999996</v>
      </c>
      <c r="J24" s="98">
        <f t="shared" si="10"/>
        <v>13.266</v>
      </c>
      <c r="K24" s="98">
        <f t="shared" si="10"/>
        <v>6.1617599999999992</v>
      </c>
      <c r="L24" s="98">
        <f t="shared" si="10"/>
        <v>66.610500000000016</v>
      </c>
      <c r="M24" s="98">
        <f t="shared" si="10"/>
        <v>3.6134999999999997</v>
      </c>
      <c r="N24" s="98">
        <f t="shared" si="10"/>
        <v>7.0575999999999999</v>
      </c>
      <c r="O24" s="98">
        <f t="shared" si="10"/>
        <v>33.847000000000001</v>
      </c>
      <c r="P24" s="98">
        <f t="shared" si="10"/>
        <v>504.10359999999997</v>
      </c>
      <c r="Q24" s="98">
        <f t="shared" si="10"/>
        <v>0</v>
      </c>
      <c r="R24" s="98">
        <f t="shared" si="10"/>
        <v>12.1792</v>
      </c>
      <c r="S24" s="98">
        <f t="shared" si="10"/>
        <v>47.024999999999999</v>
      </c>
      <c r="T24" s="98">
        <f t="shared" si="10"/>
        <v>0</v>
      </c>
      <c r="U24" s="98">
        <f t="shared" si="10"/>
        <v>0.29480000000000001</v>
      </c>
      <c r="V24" s="98">
        <f t="shared" si="10"/>
        <v>30.407299999999999</v>
      </c>
      <c r="W24" s="98">
        <f t="shared" si="10"/>
        <v>101.41889999999999</v>
      </c>
      <c r="X24" s="98">
        <f t="shared" si="10"/>
        <v>1.7203999999999999</v>
      </c>
      <c r="Y24" s="98">
        <f t="shared" si="10"/>
        <v>0</v>
      </c>
      <c r="Z24" s="98">
        <f t="shared" si="10"/>
        <v>114.235</v>
      </c>
      <c r="AA24" s="98">
        <f t="shared" si="10"/>
        <v>0</v>
      </c>
      <c r="AB24" s="98">
        <f t="shared" si="10"/>
        <v>3.3813999999999997</v>
      </c>
      <c r="AC24" s="98">
        <f t="shared" si="10"/>
        <v>0</v>
      </c>
      <c r="AD24" s="98">
        <f t="shared" si="10"/>
        <v>4.2328000000000001</v>
      </c>
      <c r="AE24" s="98">
        <f t="shared" si="10"/>
        <v>0</v>
      </c>
      <c r="AF24" s="98">
        <f t="shared" si="10"/>
        <v>0</v>
      </c>
      <c r="AG24" s="98">
        <f t="shared" si="10"/>
        <v>437.57999999999993</v>
      </c>
      <c r="AH24" s="98">
        <f t="shared" si="10"/>
        <v>0</v>
      </c>
      <c r="AI24" s="98">
        <f t="shared" si="10"/>
        <v>0</v>
      </c>
      <c r="AJ24" s="98">
        <f t="shared" si="10"/>
        <v>27.896000000000001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1854.2112599999998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168.56465999999998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11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J10" sqref="J1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61</v>
      </c>
      <c r="AD2" s="121" t="s">
        <v>62</v>
      </c>
      <c r="AE2" s="121" t="s">
        <v>53</v>
      </c>
      <c r="AF2" s="121" t="s">
        <v>60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55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63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64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66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0.09</v>
      </c>
      <c r="C14" s="107" t="s">
        <v>67</v>
      </c>
      <c r="D14" s="16">
        <v>4.1000000000000002E-2</v>
      </c>
      <c r="E14" s="16"/>
      <c r="F14" s="16">
        <v>4.0000000000000001E-3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0.1</v>
      </c>
      <c r="Q14" s="16"/>
      <c r="R14" s="16"/>
      <c r="S14" s="48">
        <v>0.5</v>
      </c>
      <c r="T14" s="22"/>
      <c r="U14" s="16"/>
      <c r="V14" s="16"/>
      <c r="W14" s="16"/>
      <c r="X14" s="16">
        <v>5.0000000000000001E-3</v>
      </c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0.16</v>
      </c>
      <c r="C18" s="107" t="s">
        <v>68</v>
      </c>
      <c r="D18" s="16"/>
      <c r="E18" s="16">
        <v>8.0000000000000002E-3</v>
      </c>
      <c r="F18" s="16"/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>
        <v>3.0000000000000001E-3</v>
      </c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>
        <v>0.15</v>
      </c>
      <c r="AH18" s="102">
        <v>0.01</v>
      </c>
      <c r="AI18" s="102"/>
    </row>
    <row r="19" spans="1:35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>
        <v>0.02</v>
      </c>
      <c r="C20" s="23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>
        <v>0.02</v>
      </c>
    </row>
    <row r="21" spans="1:35" x14ac:dyDescent="0.25">
      <c r="A21" s="24"/>
      <c r="B21" s="25"/>
      <c r="C21" s="26" t="s">
        <v>8</v>
      </c>
      <c r="D21" s="27">
        <f>SUM(D3:D20)</f>
        <v>0.29099999999999998</v>
      </c>
      <c r="E21" s="27">
        <f t="shared" ref="E21:AI21" si="0">SUM(E3:E20)</f>
        <v>3.5000000000000003E-2</v>
      </c>
      <c r="F21" s="27">
        <f t="shared" si="0"/>
        <v>1.9000000000000003E-2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8.9999999999999993E-3</v>
      </c>
      <c r="N21" s="27">
        <f t="shared" si="0"/>
        <v>1.9E-2</v>
      </c>
      <c r="O21" s="27">
        <f t="shared" si="0"/>
        <v>0.105</v>
      </c>
      <c r="P21" s="27">
        <f t="shared" si="0"/>
        <v>0.1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1.3000000000000001E-2</v>
      </c>
      <c r="W21" s="27">
        <f t="shared" si="0"/>
        <v>7.4999999999999997E-2</v>
      </c>
      <c r="X21" s="27">
        <f t="shared" si="0"/>
        <v>5.0000000000000001E-3</v>
      </c>
      <c r="Y21" s="27">
        <f t="shared" si="0"/>
        <v>0</v>
      </c>
      <c r="Z21" s="27">
        <f t="shared" si="0"/>
        <v>0.18</v>
      </c>
      <c r="AA21" s="27">
        <f t="shared" si="0"/>
        <v>2E-3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0.15</v>
      </c>
      <c r="AH21" s="27">
        <f t="shared" si="0"/>
        <v>0.01</v>
      </c>
      <c r="AI21" s="27">
        <f t="shared" si="0"/>
        <v>0.02</v>
      </c>
    </row>
    <row r="22" spans="1:35" x14ac:dyDescent="0.25">
      <c r="A22" s="24"/>
      <c r="B22" s="25"/>
      <c r="C22" s="28" t="s">
        <v>9</v>
      </c>
      <c r="D22" s="44">
        <f>D21*$D27</f>
        <v>0.29099999999999998</v>
      </c>
      <c r="E22" s="76">
        <f t="shared" ref="E22:AI22" si="1">E21*$D27</f>
        <v>3.5000000000000003E-2</v>
      </c>
      <c r="F22" s="76">
        <f t="shared" si="1"/>
        <v>1.9000000000000003E-2</v>
      </c>
      <c r="G22" s="76">
        <f t="shared" si="1"/>
        <v>0.01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0.19900000000000001</v>
      </c>
      <c r="M22" s="76">
        <f t="shared" si="1"/>
        <v>8.9999999999999993E-3</v>
      </c>
      <c r="N22" s="76">
        <f t="shared" si="1"/>
        <v>1.9E-2</v>
      </c>
      <c r="O22" s="76">
        <f t="shared" si="1"/>
        <v>0.105</v>
      </c>
      <c r="P22" s="76">
        <f t="shared" si="1"/>
        <v>0.1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1.3000000000000001E-2</v>
      </c>
      <c r="W22" s="122">
        <f t="shared" si="1"/>
        <v>7.4999999999999997E-2</v>
      </c>
      <c r="X22" s="122">
        <f t="shared" si="1"/>
        <v>5.0000000000000001E-3</v>
      </c>
      <c r="Y22" s="76">
        <f t="shared" si="1"/>
        <v>0</v>
      </c>
      <c r="Z22" s="76">
        <f t="shared" si="1"/>
        <v>0.18</v>
      </c>
      <c r="AA22" s="122">
        <f t="shared" si="1"/>
        <v>2E-3</v>
      </c>
      <c r="AB22" s="76">
        <f t="shared" si="1"/>
        <v>0</v>
      </c>
      <c r="AC22" s="122">
        <f t="shared" si="1"/>
        <v>0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0.15</v>
      </c>
      <c r="AH22" s="76">
        <f t="shared" si="1"/>
        <v>0.01</v>
      </c>
      <c r="AI22" s="76">
        <f t="shared" si="1"/>
        <v>0.02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114.9</v>
      </c>
      <c r="H23" s="30">
        <v>100</v>
      </c>
      <c r="I23" s="30">
        <v>57.65</v>
      </c>
      <c r="J23" s="30">
        <v>60.3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242.4</v>
      </c>
      <c r="AD23" s="101">
        <v>52.3</v>
      </c>
      <c r="AE23" s="3">
        <v>211.9</v>
      </c>
      <c r="AF23" s="3">
        <v>76.400000000000006</v>
      </c>
      <c r="AG23" s="3">
        <v>329.55</v>
      </c>
      <c r="AH23" s="3">
        <v>48.1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27.994199999999999</v>
      </c>
      <c r="E24" s="32">
        <f t="shared" ref="E24:AI24" si="2">E22*E23</f>
        <v>2.4079999999999999</v>
      </c>
      <c r="F24" s="32">
        <f t="shared" si="2"/>
        <v>13.934600000000001</v>
      </c>
      <c r="G24" s="32">
        <f t="shared" si="2"/>
        <v>1.149</v>
      </c>
      <c r="H24" s="32">
        <f t="shared" si="2"/>
        <v>5</v>
      </c>
      <c r="I24" s="32">
        <f t="shared" si="2"/>
        <v>2.1330499999999999</v>
      </c>
      <c r="J24" s="32">
        <f t="shared" si="2"/>
        <v>1.6883999999999999</v>
      </c>
      <c r="K24" s="32">
        <f t="shared" si="2"/>
        <v>0.56015999999999999</v>
      </c>
      <c r="L24" s="32">
        <f t="shared" si="2"/>
        <v>7.303300000000001</v>
      </c>
      <c r="M24" s="32">
        <f t="shared" si="2"/>
        <v>0.32849999999999996</v>
      </c>
      <c r="N24" s="32">
        <f t="shared" si="2"/>
        <v>0.76190000000000002</v>
      </c>
      <c r="O24" s="32">
        <f t="shared" si="2"/>
        <v>3.8010000000000002</v>
      </c>
      <c r="P24" s="32">
        <f t="shared" si="2"/>
        <v>50.360000000000007</v>
      </c>
      <c r="Q24" s="32">
        <f t="shared" si="2"/>
        <v>0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6.8000000000000005E-2</v>
      </c>
      <c r="V24" s="32">
        <f t="shared" si="2"/>
        <v>3.2669000000000006</v>
      </c>
      <c r="W24" s="32">
        <f t="shared" si="2"/>
        <v>9.4725000000000001</v>
      </c>
      <c r="X24" s="32">
        <f t="shared" si="2"/>
        <v>0.19550000000000001</v>
      </c>
      <c r="Y24" s="32">
        <f t="shared" si="2"/>
        <v>0</v>
      </c>
      <c r="Z24" s="32">
        <f t="shared" si="2"/>
        <v>11.987999999999998</v>
      </c>
      <c r="AA24" s="32">
        <f t="shared" si="2"/>
        <v>0.30599999999999999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49.432499999999997</v>
      </c>
      <c r="AH24" s="32">
        <f t="shared" si="2"/>
        <v>0.48100000000000004</v>
      </c>
      <c r="AI24" s="32">
        <f t="shared" si="2"/>
        <v>2.536</v>
      </c>
    </row>
    <row r="25" spans="1:35" x14ac:dyDescent="0.25">
      <c r="A25" s="24"/>
      <c r="B25" s="25"/>
      <c r="C25" s="33" t="s">
        <v>11</v>
      </c>
      <c r="D25" s="132">
        <f>SUM(D24:AI24)</f>
        <v>205.79571000000001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205.79571000000001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2024-10-28T06:23:05Z</cp:lastPrinted>
  <dcterms:created xsi:type="dcterms:W3CDTF">2014-07-11T13:42:12Z</dcterms:created>
  <dcterms:modified xsi:type="dcterms:W3CDTF">2024-10-28T06:24:56Z</dcterms:modified>
</cp:coreProperties>
</file>