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M21" i="7"/>
  <c r="N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<sst xmlns="http://schemas.openxmlformats.org/spreadsheetml/2006/main" count="282" uniqueCount="70">
  <si>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</si>
  <si>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</si>
  <si>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</si>
  <si>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</si>
  <si>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</si>
  <si>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</si>
  <si>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</si>
  <si>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</si>
  <si>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</si>
  <si>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</si>
  <si>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</si>
  <si>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</si>
  <si>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</si>
  <si>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</si>
  <si>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</si>
  <si>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</si>
  <si>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</si>
  <si>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</si>
  <si>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</si>
  <si>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</si>
  <si>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</si>
  <si>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</si>
  <si>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</si>
  <si>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</si>
  <si>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</si>
  <si>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</si>
  <si>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</si>
  <si>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</si>
  <si>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</si>
  <si>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</si>
  <si>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</si>
  <si>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</si>
  <si>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</si>
  <si>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</si>
  <si>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</si>
  <si>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</si>
  <si>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</si>
  <si>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</si>
  <si>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</si>
  <si>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</si>
  <si>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</si>
  <si>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</si>
  <si>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</si>
  <si>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</si>
  <si>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</si>
  <si>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</si>
  <si>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</si>
  <si>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</si>
  <si>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</si>
  <si>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</si>
  <si>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</si>
  <si>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</si>
  <si>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рыба св</t>
  </si>
  <si>
    <t>компот из сухофр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</si>
  <si>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</si>
  <si>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</si>
  <si>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</si>
  <si>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</si>
  <si>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</si>
  <si>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</si>
  <si>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</si>
  <si>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рис</t>
  </si>
  <si>
    <t>кефир</t>
  </si>
  <si>
    <t>суп мол вермиш</t>
  </si>
  <si>
    <t>вафли</t>
  </si>
  <si>
    <t>суп гороховый</t>
  </si>
  <si>
    <t>рагу овощ с мяс</t>
  </si>
  <si>
    <t>оладьи с маслом</t>
  </si>
  <si>
    <t>горох</t>
  </si>
  <si>
    <t>сур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</si>
</sst>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O5" sqref="O5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68</v>
      </c>
      <c r="AF2" s="91" t="s">
        <v>64</v>
      </c>
      <c r="AG2" s="91" t="s">
        <v>62</v>
      </c>
      <c r="AH2" s="91" t="s">
        <v>60</v>
      </c>
      <c r="AI2" s="91" t="s">
        <v>48</v>
      </c>
      <c r="AJ2" s="91" t="s">
        <v>52</v>
      </c>
    </row>
    <row r="3" spans="1:36" ht="15" customHeight="1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3.0000000000000001E-3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54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69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0.08</v>
      </c>
      <c r="C18" s="107" t="s">
        <v>67</v>
      </c>
      <c r="D18" s="16">
        <v>5.6000000000000001E-2</v>
      </c>
      <c r="E18" s="16">
        <v>4.0000000000000001E-3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0.48199999999999998</v>
      </c>
      <c r="E21" s="27">
        <f t="shared" ref="E21:AJ21" si="0">SUM(E3:E20)</f>
        <v>2.7E-2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0.04</v>
      </c>
      <c r="Z21" s="27">
        <f t="shared" si="0"/>
        <v>0</v>
      </c>
      <c r="AA21" s="27">
        <f t="shared" si="0"/>
        <v>0</v>
      </c>
      <c r="AB21" s="27">
        <f t="shared" si="0"/>
        <v>1.0999999999999999E-2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0.05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26.991999999999997</v>
      </c>
      <c r="E22" s="76">
        <f>E21*$D27</f>
        <v>1.512</v>
      </c>
      <c r="F22" s="76">
        <f>F21*$D27</f>
        <v>0.67200000000000004</v>
      </c>
      <c r="G22" s="76">
        <f t="shared" ref="G22:AE22" si="1">G21*$D27</f>
        <v>0.67200000000000004</v>
      </c>
      <c r="H22" s="76">
        <f>H21*$D27</f>
        <v>2.8000000000000003</v>
      </c>
      <c r="I22" s="76">
        <f>I21*$D27</f>
        <v>2.0720000000000001</v>
      </c>
      <c r="J22" s="76">
        <f>J21*$D27</f>
        <v>0.84</v>
      </c>
      <c r="K22" s="76">
        <f>K21*$D27</f>
        <v>0.112</v>
      </c>
      <c r="L22" s="76">
        <f t="shared" si="1"/>
        <v>7.1120000000000001</v>
      </c>
      <c r="M22" s="76">
        <f t="shared" si="1"/>
        <v>1.9040000000000001</v>
      </c>
      <c r="N22" s="76">
        <f t="shared" si="1"/>
        <v>6.3279999999999994</v>
      </c>
      <c r="O22" s="76">
        <f t="shared" si="1"/>
        <v>2.2400000000000002</v>
      </c>
      <c r="P22" s="76">
        <f>P21*$D27</f>
        <v>6.72</v>
      </c>
      <c r="Q22" s="76">
        <f t="shared" si="1"/>
        <v>0</v>
      </c>
      <c r="R22" s="76">
        <f t="shared" si="1"/>
        <v>0.44800000000000001</v>
      </c>
      <c r="S22" s="125">
        <f t="shared" si="1"/>
        <v>11.200000000000001</v>
      </c>
      <c r="T22" s="76">
        <f t="shared" si="1"/>
        <v>0</v>
      </c>
      <c r="U22" s="76">
        <f t="shared" si="1"/>
        <v>0.28000000000000003</v>
      </c>
      <c r="V22" s="76">
        <f t="shared" si="1"/>
        <v>0</v>
      </c>
      <c r="W22" s="76">
        <f t="shared" si="1"/>
        <v>4.2</v>
      </c>
      <c r="X22" s="76">
        <v>0.1</v>
      </c>
      <c r="Y22" s="76">
        <f t="shared" si="1"/>
        <v>2.2400000000000002</v>
      </c>
      <c r="Z22" s="76">
        <f t="shared" si="1"/>
        <v>0</v>
      </c>
      <c r="AA22" s="76">
        <f t="shared" si="1"/>
        <v>0</v>
      </c>
      <c r="AB22" s="76">
        <f t="shared" si="1"/>
        <v>0.61599999999999999</v>
      </c>
      <c r="AC22" s="76">
        <f t="shared" si="1"/>
        <v>0</v>
      </c>
      <c r="AD22" s="76">
        <f t="shared" si="1"/>
        <v>0</v>
      </c>
      <c r="AE22" s="76">
        <f t="shared" si="1"/>
        <v>0.84</v>
      </c>
      <c r="AF22" s="76">
        <v>2.65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114.9</v>
      </c>
      <c r="H23" s="30">
        <v>100</v>
      </c>
      <c r="I23" s="30">
        <v>57.65</v>
      </c>
      <c r="J23" s="30">
        <v>61.3</v>
      </c>
      <c r="K23" s="30">
        <v>347.9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554.6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204.7</v>
      </c>
      <c r="AE23" s="101">
        <v>52.3</v>
      </c>
      <c r="AF23" s="3">
        <v>263</v>
      </c>
      <c r="AG23" s="3">
        <v>76.400000000000006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2596.6304</v>
      </c>
      <c r="E24" s="32">
        <f t="shared" ref="E24:AJ24" si="2">E22*E23</f>
        <v>105.84</v>
      </c>
      <c r="F24" s="32">
        <f t="shared" si="2"/>
        <v>492.84480000000002</v>
      </c>
      <c r="G24" s="32">
        <f t="shared" si="2"/>
        <v>77.212800000000016</v>
      </c>
      <c r="H24" s="32">
        <f t="shared" si="2"/>
        <v>280</v>
      </c>
      <c r="I24" s="32">
        <f t="shared" si="2"/>
        <v>119.4508</v>
      </c>
      <c r="J24" s="32">
        <f t="shared" si="2"/>
        <v>51.491999999999997</v>
      </c>
      <c r="K24" s="32">
        <f t="shared" si="2"/>
        <v>38.964799999999997</v>
      </c>
      <c r="L24" s="32">
        <f t="shared" si="2"/>
        <v>261.0104</v>
      </c>
      <c r="M24" s="32">
        <f t="shared" si="2"/>
        <v>69.496000000000009</v>
      </c>
      <c r="N24" s="32">
        <f t="shared" si="2"/>
        <v>253.75279999999998</v>
      </c>
      <c r="O24" s="32">
        <f t="shared" si="2"/>
        <v>81.088000000000008</v>
      </c>
      <c r="P24" s="32">
        <f t="shared" si="2"/>
        <v>3384.192</v>
      </c>
      <c r="Q24" s="32">
        <f t="shared" si="2"/>
        <v>0</v>
      </c>
      <c r="R24" s="32">
        <f t="shared" si="2"/>
        <v>62.003200000000007</v>
      </c>
      <c r="S24" s="32">
        <v>0.98</v>
      </c>
      <c r="T24" s="32">
        <f t="shared" si="2"/>
        <v>0</v>
      </c>
      <c r="U24" s="32">
        <f t="shared" si="2"/>
        <v>3.7520000000000007</v>
      </c>
      <c r="V24" s="32">
        <f t="shared" si="2"/>
        <v>0</v>
      </c>
      <c r="W24" s="32">
        <f t="shared" si="2"/>
        <v>530.46</v>
      </c>
      <c r="X24" s="32">
        <f t="shared" si="2"/>
        <v>12.48</v>
      </c>
      <c r="Y24" s="32">
        <f t="shared" si="2"/>
        <v>87.584000000000017</v>
      </c>
      <c r="Z24" s="32">
        <f t="shared" si="2"/>
        <v>0</v>
      </c>
      <c r="AA24" s="32">
        <f t="shared" si="2"/>
        <v>0</v>
      </c>
      <c r="AB24" s="32">
        <f t="shared" si="2"/>
        <v>97.759199999999993</v>
      </c>
      <c r="AC24" s="32">
        <f t="shared" si="2"/>
        <v>0</v>
      </c>
      <c r="AD24" s="32">
        <f t="shared" si="2"/>
        <v>0</v>
      </c>
      <c r="AE24" s="32">
        <f t="shared" si="2"/>
        <v>43.931999999999995</v>
      </c>
      <c r="AF24" s="32">
        <f t="shared" si="2"/>
        <v>696.94999999999993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9347.875200000004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166.92634285714294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56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P11" sqref="P11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64</v>
      </c>
      <c r="AF2" s="117" t="s">
        <v>68</v>
      </c>
      <c r="AG2" s="117" t="s">
        <v>62</v>
      </c>
      <c r="AH2" s="117" t="s">
        <v>48</v>
      </c>
      <c r="AI2" s="117" t="s">
        <v>52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2E-3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54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0.05</v>
      </c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1.4999999999999999E-2</v>
      </c>
      <c r="AG12" s="102"/>
      <c r="AH12" s="102"/>
      <c r="AI12" s="102"/>
      <c r="AJ12" s="102"/>
    </row>
    <row r="13" spans="1:36" x14ac:dyDescent="0.25">
      <c r="A13" s="135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0.47599999999999998</v>
      </c>
      <c r="E21" s="110">
        <f t="shared" ref="E21:AJ21" si="0">SUM(E3:E20)</f>
        <v>2.4999999999999998E-2</v>
      </c>
      <c r="F21" s="110">
        <f t="shared" si="0"/>
        <v>1.2E-2</v>
      </c>
      <c r="G21" s="110">
        <f t="shared" si="0"/>
        <v>1.2E-2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0.127</v>
      </c>
      <c r="M21" s="110">
        <f t="shared" si="0"/>
        <v>3.4000000000000002E-2</v>
      </c>
      <c r="N21" s="110">
        <f t="shared" si="0"/>
        <v>0.11299999999999999</v>
      </c>
      <c r="O21" s="110">
        <f t="shared" si="0"/>
        <v>0.04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0</v>
      </c>
      <c r="X21" s="110">
        <f t="shared" si="0"/>
        <v>0</v>
      </c>
      <c r="Y21" s="110">
        <f t="shared" si="0"/>
        <v>0.04</v>
      </c>
      <c r="Z21" s="110">
        <f t="shared" si="0"/>
        <v>0</v>
      </c>
      <c r="AA21" s="110">
        <f t="shared" si="0"/>
        <v>0</v>
      </c>
      <c r="AB21" s="110">
        <f t="shared" si="0"/>
        <v>1.0999999999999999E-2</v>
      </c>
      <c r="AC21" s="110">
        <f t="shared" si="0"/>
        <v>0</v>
      </c>
      <c r="AD21" s="110">
        <f t="shared" si="0"/>
        <v>0</v>
      </c>
      <c r="AE21" s="110">
        <f t="shared" si="0"/>
        <v>0.05</v>
      </c>
      <c r="AF21" s="110">
        <f t="shared" si="0"/>
        <v>1.4999999999999999E-2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0.47599999999999998</v>
      </c>
      <c r="E22" s="112">
        <f>E21*$D27</f>
        <v>2.4999999999999998E-2</v>
      </c>
      <c r="F22" s="112">
        <f>F21*$D27</f>
        <v>1.2E-2</v>
      </c>
      <c r="G22" s="118">
        <f t="shared" ref="G22:U22" si="1">G21*$D27</f>
        <v>1.2E-2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0.127</v>
      </c>
      <c r="M22" s="112">
        <f t="shared" si="1"/>
        <v>3.4000000000000002E-2</v>
      </c>
      <c r="N22" s="112">
        <f t="shared" si="1"/>
        <v>0.11299999999999999</v>
      </c>
      <c r="O22" s="112">
        <f t="shared" si="1"/>
        <v>0.04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0</v>
      </c>
      <c r="X22" s="114"/>
      <c r="Y22" s="118">
        <f>Y21*$D27</f>
        <v>0.04</v>
      </c>
      <c r="Z22" s="112">
        <f>Z21*D27</f>
        <v>0</v>
      </c>
      <c r="AA22" s="112">
        <f>AA21*$D27</f>
        <v>0</v>
      </c>
      <c r="AB22" s="118">
        <f t="shared" ref="AB22:AJ22" si="2">AB21*$D27</f>
        <v>1.0999999999999999E-2</v>
      </c>
      <c r="AC22" s="112">
        <f t="shared" si="2"/>
        <v>0</v>
      </c>
      <c r="AD22" s="112">
        <f t="shared" si="2"/>
        <v>0</v>
      </c>
      <c r="AE22" s="112">
        <f t="shared" si="2"/>
        <v>0.05</v>
      </c>
      <c r="AF22" s="112">
        <f t="shared" si="2"/>
        <v>1.4999999999999999E-2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61.3</v>
      </c>
      <c r="K23" s="115">
        <v>347.9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242.4</v>
      </c>
      <c r="AF23" s="55">
        <v>52.3</v>
      </c>
      <c r="AG23" s="55">
        <v>76.400000000000006</v>
      </c>
      <c r="AH23" s="55">
        <v>331.5</v>
      </c>
      <c r="AI23" s="55">
        <v>211.9</v>
      </c>
      <c r="AJ23" s="55">
        <v>126.8</v>
      </c>
    </row>
    <row r="24" spans="1:36" x14ac:dyDescent="0.25">
      <c r="A24" s="24"/>
      <c r="B24" s="25"/>
      <c r="C24" s="31" t="s">
        <v>5</v>
      </c>
      <c r="D24" s="116">
        <f>D22*D23</f>
        <v>45.791199999999996</v>
      </c>
      <c r="E24" s="116">
        <f t="shared" ref="E24:AJ24" si="3">E22*E23</f>
        <v>1.7199999999999998</v>
      </c>
      <c r="F24" s="116">
        <f t="shared" si="3"/>
        <v>8.8008000000000006</v>
      </c>
      <c r="G24" s="116">
        <f t="shared" si="3"/>
        <v>1.3788</v>
      </c>
      <c r="H24" s="116">
        <f t="shared" si="3"/>
        <v>5</v>
      </c>
      <c r="I24" s="116">
        <f t="shared" si="3"/>
        <v>2.1330499999999999</v>
      </c>
      <c r="J24" s="116">
        <f t="shared" si="3"/>
        <v>0.91949999999999987</v>
      </c>
      <c r="K24" s="116">
        <f t="shared" si="3"/>
        <v>0.69579999999999997</v>
      </c>
      <c r="L24" s="116">
        <f t="shared" si="3"/>
        <v>4.6609000000000007</v>
      </c>
      <c r="M24" s="116">
        <f t="shared" si="3"/>
        <v>1.2410000000000001</v>
      </c>
      <c r="N24" s="116">
        <f t="shared" si="3"/>
        <v>4.5312999999999999</v>
      </c>
      <c r="O24" s="116">
        <f t="shared" si="3"/>
        <v>1.4480000000000002</v>
      </c>
      <c r="P24" s="123">
        <f t="shared" si="3"/>
        <v>50.360000000000007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0</v>
      </c>
      <c r="W24" s="116">
        <f t="shared" si="3"/>
        <v>0</v>
      </c>
      <c r="X24" s="116">
        <f t="shared" si="3"/>
        <v>0</v>
      </c>
      <c r="Y24" s="116">
        <f t="shared" si="3"/>
        <v>1.5640000000000001</v>
      </c>
      <c r="Z24" s="116">
        <f t="shared" si="3"/>
        <v>0</v>
      </c>
      <c r="AA24" s="116">
        <f t="shared" si="3"/>
        <v>0</v>
      </c>
      <c r="AB24" s="116">
        <f t="shared" si="3"/>
        <v>1.6829999999999998</v>
      </c>
      <c r="AC24" s="116">
        <f t="shared" si="3"/>
        <v>0</v>
      </c>
      <c r="AD24" s="116">
        <f t="shared" si="3"/>
        <v>0</v>
      </c>
      <c r="AE24" s="116">
        <f t="shared" si="3"/>
        <v>12.120000000000001</v>
      </c>
      <c r="AF24" s="116">
        <f t="shared" si="3"/>
        <v>0.78449999999999998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155.51585000000003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155.51585000000003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D18" sqref="D18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57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68</v>
      </c>
      <c r="AE2" s="100" t="s">
        <v>64</v>
      </c>
      <c r="AF2" s="91" t="s">
        <v>62</v>
      </c>
      <c r="AG2" s="91" t="s">
        <v>48</v>
      </c>
      <c r="AH2" s="91" t="s">
        <v>52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63</v>
      </c>
      <c r="D3" s="16">
        <v>9.0999999999999998E-2</v>
      </c>
      <c r="E3" s="16">
        <v>2E-3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54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3.5000000000000003E-2</v>
      </c>
      <c r="C7" s="108" t="s">
        <v>64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3.5000000000000003E-2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55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>
        <v>5.2999999999999999E-2</v>
      </c>
      <c r="M13" s="16">
        <v>0.01</v>
      </c>
      <c r="N13" s="16">
        <v>3.5000000000000003E-2</v>
      </c>
      <c r="O13" s="16">
        <v>0.03</v>
      </c>
      <c r="P13" s="16">
        <v>7.0000000000000007E-2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0.06</v>
      </c>
      <c r="C18" s="108" t="s">
        <v>67</v>
      </c>
      <c r="D18" s="16">
        <v>3.6999999999999998E-2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7.0999999999999994E-2</v>
      </c>
      <c r="C20" s="14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>
        <v>7.0999999999999994E-2</v>
      </c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0.36</v>
      </c>
      <c r="E21" s="92">
        <f t="shared" ref="E21:AJ21" si="0">SUM(E3:E20)</f>
        <v>2.3E-2</v>
      </c>
      <c r="F21" s="92">
        <f t="shared" si="0"/>
        <v>0.01</v>
      </c>
      <c r="G21" s="92">
        <f t="shared" si="0"/>
        <v>1.2E-2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0.11299999999999999</v>
      </c>
      <c r="M21" s="92">
        <f t="shared" si="0"/>
        <v>2.7000000000000003E-2</v>
      </c>
      <c r="N21" s="92">
        <f t="shared" si="0"/>
        <v>8.4000000000000005E-2</v>
      </c>
      <c r="O21" s="92">
        <f t="shared" si="0"/>
        <v>0.03</v>
      </c>
      <c r="P21" s="92">
        <f t="shared" si="0"/>
        <v>7.0000000000000007E-2</v>
      </c>
      <c r="Q21" s="92">
        <f t="shared" si="0"/>
        <v>0</v>
      </c>
      <c r="R21" s="92">
        <f t="shared" si="0"/>
        <v>8.0000000000000002E-3</v>
      </c>
      <c r="S21" s="92">
        <f t="shared" si="0"/>
        <v>0.3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7.0999999999999994E-2</v>
      </c>
      <c r="X21" s="92">
        <f t="shared" si="0"/>
        <v>2.5000000000000001E-2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1.4999999999999999E-2</v>
      </c>
      <c r="AE21" s="92">
        <f t="shared" si="0"/>
        <v>3.5000000000000003E-2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3.5999999999999996</v>
      </c>
      <c r="E22" s="93">
        <f>E21*$D27</f>
        <v>0.22999999999999998</v>
      </c>
      <c r="F22" s="93">
        <f>F21*$D27</f>
        <v>0.1</v>
      </c>
      <c r="G22" s="93">
        <f t="shared" ref="G22:Q22" si="1">G21*$D27</f>
        <v>0.12</v>
      </c>
      <c r="H22" s="93">
        <f>H21*$D27</f>
        <v>0.39999999999999991</v>
      </c>
      <c r="I22" s="93">
        <f>I21*$D27</f>
        <v>0.3</v>
      </c>
      <c r="J22" s="93">
        <f t="shared" si="1"/>
        <v>0.1</v>
      </c>
      <c r="K22" s="94">
        <f>K21*$D27</f>
        <v>0.02</v>
      </c>
      <c r="L22" s="93">
        <f t="shared" si="1"/>
        <v>1.1299999999999999</v>
      </c>
      <c r="M22" s="93">
        <f t="shared" si="1"/>
        <v>0.27</v>
      </c>
      <c r="N22" s="93">
        <f t="shared" si="1"/>
        <v>0.84000000000000008</v>
      </c>
      <c r="O22" s="93">
        <f t="shared" si="1"/>
        <v>0.3</v>
      </c>
      <c r="P22" s="93">
        <f>P21*$D27</f>
        <v>0.70000000000000007</v>
      </c>
      <c r="Q22" s="93">
        <f t="shared" si="1"/>
        <v>0</v>
      </c>
      <c r="R22" s="93">
        <f>R21*$D27</f>
        <v>0.08</v>
      </c>
      <c r="S22" s="95">
        <f>S21*$D27</f>
        <v>3</v>
      </c>
      <c r="T22" s="96">
        <f>T21*$D27</f>
        <v>0</v>
      </c>
      <c r="U22" s="97">
        <f>U21*D27</f>
        <v>0.02</v>
      </c>
      <c r="V22" s="97">
        <f t="shared" ref="V22:AA22" si="2">V21*$D27</f>
        <v>0</v>
      </c>
      <c r="W22" s="93">
        <f t="shared" si="2"/>
        <v>0.71</v>
      </c>
      <c r="X22" s="93">
        <f t="shared" si="2"/>
        <v>0.25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0.08</v>
      </c>
      <c r="AC22" s="93">
        <f t="shared" si="3"/>
        <v>0</v>
      </c>
      <c r="AD22" s="93">
        <f t="shared" si="3"/>
        <v>0.15</v>
      </c>
      <c r="AE22" s="93">
        <f t="shared" ref="AE22" si="4">AE21*$D27</f>
        <v>0.35000000000000003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114.9</v>
      </c>
      <c r="H23" s="66">
        <v>100</v>
      </c>
      <c r="I23" s="66">
        <v>57.65</v>
      </c>
      <c r="J23" s="66">
        <v>61.3</v>
      </c>
      <c r="K23" s="66">
        <v>347.9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554.6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198.3</v>
      </c>
      <c r="AD23" s="66">
        <v>52.3</v>
      </c>
      <c r="AE23" s="103">
        <v>263</v>
      </c>
      <c r="AF23" s="99">
        <v>76.400000000000006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346.32</v>
      </c>
      <c r="E24" s="98">
        <f t="shared" ref="E24:AJ24" si="10">E22*E23</f>
        <v>16.099999999999998</v>
      </c>
      <c r="F24" s="98">
        <f t="shared" si="10"/>
        <v>73.34</v>
      </c>
      <c r="G24" s="98">
        <f t="shared" si="10"/>
        <v>13.788</v>
      </c>
      <c r="H24" s="98">
        <f t="shared" si="10"/>
        <v>39.999999999999993</v>
      </c>
      <c r="I24" s="98">
        <f t="shared" si="10"/>
        <v>17.294999999999998</v>
      </c>
      <c r="J24" s="98">
        <f t="shared" si="10"/>
        <v>6.13</v>
      </c>
      <c r="K24" s="98">
        <f t="shared" si="10"/>
        <v>6.9579999999999993</v>
      </c>
      <c r="L24" s="98">
        <f t="shared" si="10"/>
        <v>41.470999999999997</v>
      </c>
      <c r="M24" s="98">
        <f t="shared" si="10"/>
        <v>9.8550000000000004</v>
      </c>
      <c r="N24" s="98">
        <f t="shared" si="10"/>
        <v>33.684000000000005</v>
      </c>
      <c r="O24" s="98">
        <f t="shared" si="10"/>
        <v>10.860000000000001</v>
      </c>
      <c r="P24" s="98">
        <f t="shared" si="10"/>
        <v>352.52000000000004</v>
      </c>
      <c r="Q24" s="98">
        <f t="shared" si="10"/>
        <v>0</v>
      </c>
      <c r="R24" s="98">
        <f t="shared" si="10"/>
        <v>11.072000000000001</v>
      </c>
      <c r="S24" s="98">
        <f t="shared" si="10"/>
        <v>28.5</v>
      </c>
      <c r="T24" s="98">
        <f t="shared" si="10"/>
        <v>0</v>
      </c>
      <c r="U24" s="98">
        <f t="shared" si="10"/>
        <v>0.26800000000000002</v>
      </c>
      <c r="V24" s="98">
        <f t="shared" si="10"/>
        <v>0</v>
      </c>
      <c r="W24" s="98">
        <f t="shared" si="10"/>
        <v>89.672999999999988</v>
      </c>
      <c r="X24" s="98">
        <f t="shared" si="10"/>
        <v>9.7750000000000004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12.295999999999999</v>
      </c>
      <c r="AC24" s="98">
        <f t="shared" si="10"/>
        <v>0</v>
      </c>
      <c r="AD24" s="98">
        <f t="shared" si="10"/>
        <v>7.8449999999999989</v>
      </c>
      <c r="AE24" s="98">
        <f t="shared" si="10"/>
        <v>92.050000000000011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1219.8000000000002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121.98000000000002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10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opLeftCell="B1" workbookViewId="0">
      <selection activeCell="AD23" sqref="AD23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64</v>
      </c>
      <c r="AD2" s="121" t="s">
        <v>68</v>
      </c>
      <c r="AE2" s="121" t="s">
        <v>52</v>
      </c>
      <c r="AF2" s="121" t="s">
        <v>62</v>
      </c>
      <c r="AG2" s="121" t="s">
        <v>48</v>
      </c>
      <c r="AH2" s="121" t="s">
        <v>61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2E-3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54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0.05</v>
      </c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55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/>
      <c r="AD12" s="102">
        <v>1.4999999999999999E-2</v>
      </c>
      <c r="AE12" s="102"/>
      <c r="AF12" s="102"/>
      <c r="AG12" s="102"/>
      <c r="AH12" s="102"/>
      <c r="AI12" s="102"/>
    </row>
    <row r="13" spans="1:35" x14ac:dyDescent="0.25">
      <c r="A13" s="135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0.04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0.47599999999999998</v>
      </c>
      <c r="E21" s="27">
        <f t="shared" ref="E21:AI21" si="0">SUM(E3:E20)</f>
        <v>2.4999999999999998E-2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0.04</v>
      </c>
      <c r="Y21" s="27">
        <f t="shared" si="0"/>
        <v>0</v>
      </c>
      <c r="Z21" s="27">
        <f t="shared" si="0"/>
        <v>0</v>
      </c>
      <c r="AA21" s="27">
        <f t="shared" si="0"/>
        <v>1.0999999999999999E-2</v>
      </c>
      <c r="AB21" s="27">
        <f t="shared" si="0"/>
        <v>0</v>
      </c>
      <c r="AC21" s="27">
        <f t="shared" si="0"/>
        <v>0.05</v>
      </c>
      <c r="AD21" s="27">
        <f t="shared" si="0"/>
        <v>1.4999999999999999E-2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0.47599999999999998</v>
      </c>
      <c r="E22" s="76">
        <f t="shared" ref="E22:AI22" si="1">E21*$D27</f>
        <v>2.4999999999999998E-2</v>
      </c>
      <c r="F22" s="76">
        <f t="shared" si="1"/>
        <v>1.2E-2</v>
      </c>
      <c r="G22" s="76">
        <f t="shared" si="1"/>
        <v>1.2E-2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0.127</v>
      </c>
      <c r="M22" s="76">
        <f t="shared" si="1"/>
        <v>3.4000000000000002E-2</v>
      </c>
      <c r="N22" s="76">
        <f t="shared" si="1"/>
        <v>0.11299999999999999</v>
      </c>
      <c r="O22" s="76">
        <f t="shared" si="1"/>
        <v>0.04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0.04</v>
      </c>
      <c r="Y22" s="76">
        <f t="shared" si="1"/>
        <v>0</v>
      </c>
      <c r="Z22" s="76">
        <f t="shared" si="1"/>
        <v>0</v>
      </c>
      <c r="AA22" s="122">
        <f t="shared" si="1"/>
        <v>1.0999999999999999E-2</v>
      </c>
      <c r="AB22" s="76">
        <f t="shared" si="1"/>
        <v>0</v>
      </c>
      <c r="AC22" s="122">
        <f t="shared" si="1"/>
        <v>0.05</v>
      </c>
      <c r="AD22" s="122">
        <f t="shared" si="1"/>
        <v>1.4999999999999999E-2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114.9</v>
      </c>
      <c r="H23" s="30">
        <v>100</v>
      </c>
      <c r="I23" s="30">
        <v>57.65</v>
      </c>
      <c r="J23" s="30">
        <v>61.3</v>
      </c>
      <c r="K23" s="30">
        <v>347.9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242.4</v>
      </c>
      <c r="AD23" s="101">
        <v>52.3</v>
      </c>
      <c r="AE23" s="3">
        <v>211.9</v>
      </c>
      <c r="AF23" s="3">
        <v>76.400000000000006</v>
      </c>
      <c r="AG23" s="3">
        <v>329.55</v>
      </c>
      <c r="AH23" s="3">
        <v>99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45.791199999999996</v>
      </c>
      <c r="E24" s="32">
        <f t="shared" ref="E24:AI24" si="2">E22*E23</f>
        <v>1.7199999999999998</v>
      </c>
      <c r="F24" s="32">
        <f t="shared" si="2"/>
        <v>8.8008000000000006</v>
      </c>
      <c r="G24" s="32">
        <f t="shared" si="2"/>
        <v>1.3788</v>
      </c>
      <c r="H24" s="32">
        <f t="shared" si="2"/>
        <v>5</v>
      </c>
      <c r="I24" s="32">
        <f t="shared" si="2"/>
        <v>2.1330499999999999</v>
      </c>
      <c r="J24" s="32">
        <f t="shared" si="2"/>
        <v>0.91949999999999987</v>
      </c>
      <c r="K24" s="32">
        <f t="shared" si="2"/>
        <v>0.69579999999999997</v>
      </c>
      <c r="L24" s="32">
        <f t="shared" si="2"/>
        <v>4.6609000000000007</v>
      </c>
      <c r="M24" s="32">
        <f t="shared" si="2"/>
        <v>1.2410000000000001</v>
      </c>
      <c r="N24" s="32">
        <f t="shared" si="2"/>
        <v>4.5312999999999999</v>
      </c>
      <c r="O24" s="32">
        <f t="shared" si="2"/>
        <v>1.4480000000000002</v>
      </c>
      <c r="P24" s="32">
        <f t="shared" si="2"/>
        <v>50.360000000000007</v>
      </c>
      <c r="Q24" s="32">
        <f t="shared" si="2"/>
        <v>0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6.8000000000000005E-2</v>
      </c>
      <c r="V24" s="32">
        <f t="shared" si="2"/>
        <v>0</v>
      </c>
      <c r="W24" s="32">
        <f t="shared" si="2"/>
        <v>9.4725000000000001</v>
      </c>
      <c r="X24" s="32">
        <f t="shared" si="2"/>
        <v>1.5640000000000001</v>
      </c>
      <c r="Y24" s="32">
        <f t="shared" si="2"/>
        <v>0</v>
      </c>
      <c r="Z24" s="32">
        <f t="shared" si="2"/>
        <v>0</v>
      </c>
      <c r="AA24" s="32">
        <f t="shared" si="2"/>
        <v>1.6829999999999998</v>
      </c>
      <c r="AB24" s="32">
        <f t="shared" si="2"/>
        <v>0</v>
      </c>
      <c r="AC24" s="32">
        <f t="shared" si="2"/>
        <v>12.120000000000001</v>
      </c>
      <c r="AD24" s="32">
        <f t="shared" si="2"/>
        <v>0.78449999999999998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164.99955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164.99955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2024-10-25T06:12:18Z</cp:lastPrinted>
  <dcterms:created xsi:type="dcterms:W3CDTF">2014-07-11T13:42:12Z</dcterms:created>
  <dcterms:modified xsi:type="dcterms:W3CDTF">2024-10-25T06:14:10Z</dcterms:modified>
</cp:coreProperties>
</file>