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M21" i="7"/>
  <c r="N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<sst xmlns="http://schemas.openxmlformats.org/spreadsheetml/2006/main" count="286" uniqueCount="74">
  <si>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</si>
  <si>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</si>
  <si>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</si>
  <si>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</si>
  <si>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</si>
  <si>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</si>
  <si>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</si>
  <si>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</si>
  <si>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</si>
  <si>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</si>
  <si>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</si>
  <si>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</si>
  <si>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</si>
  <si>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</si>
  <si>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</si>
  <si>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</si>
  <si>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</si>
  <si>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</si>
  <si>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</si>
  <si>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</si>
  <si>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</si>
  <si>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</si>
  <si>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</si>
  <si>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</si>
  <si>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</si>
  <si>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</si>
  <si>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</si>
  <si>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</si>
  <si>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</si>
  <si>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</si>
  <si>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</si>
  <si>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</si>
  <si>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</si>
  <si>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</si>
  <si>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</si>
  <si>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</si>
  <si>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</si>
  <si>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</si>
  <si>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</si>
  <si>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</si>
  <si>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</si>
  <si>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</si>
  <si>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</si>
  <si>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</si>
  <si>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</si>
  <si>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</si>
  <si>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</si>
  <si>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</si>
  <si>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</si>
  <si>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</si>
  <si>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</si>
  <si>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</si>
  <si>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</si>
  <si>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</si>
  <si>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</si>
  <si>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</si>
  <si>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морковная</t>
  </si>
  <si>
    <t>какао</t>
  </si>
  <si>
    <t>изюи</t>
  </si>
  <si>
    <t>курица</t>
  </si>
  <si>
    <t>мол сгущ</t>
  </si>
  <si>
    <t>огур сол</t>
  </si>
  <si>
    <t>перлов</t>
  </si>
  <si>
    <t>лим кт</t>
  </si>
  <si>
    <t>каша рис мол</t>
  </si>
  <si>
    <t>какао с молоком</t>
  </si>
  <si>
    <t>печенье</t>
  </si>
  <si>
    <t>суп овощ со смет</t>
  </si>
  <si>
    <t>картоф пюре</t>
  </si>
  <si>
    <t>рыба отв</t>
  </si>
  <si>
    <t>пирог с капустой</t>
  </si>
  <si>
    <t>рис</t>
  </si>
  <si>
    <t>пряник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</si>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</sst>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59</v>
      </c>
      <c r="AF2" s="91" t="s">
        <v>66</v>
      </c>
      <c r="AG2" s="91" t="s">
        <v>61</v>
      </c>
      <c r="AH2" s="91" t="s">
        <v>63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64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65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1.2E-2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2.5000000000000001E-2</v>
      </c>
      <c r="C7" s="107" t="s">
        <v>66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2.5000000000000001E-2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4.1000000000000002E-2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7.0000000000000001E-3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68</v>
      </c>
      <c r="D13" s="16">
        <v>3.1E-2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0.19</v>
      </c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0.09</v>
      </c>
      <c r="C18" s="107" t="s">
        <v>70</v>
      </c>
      <c r="D18" s="16">
        <v>1.7999999999999999E-2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7.5999999999999998E-2</v>
      </c>
      <c r="P18" s="16"/>
      <c r="Q18" s="16"/>
      <c r="R18" s="16"/>
      <c r="S18" s="48">
        <v>0.33</v>
      </c>
      <c r="T18" s="22"/>
      <c r="U18" s="16"/>
      <c r="V18" s="16"/>
      <c r="W18" s="16"/>
      <c r="X18" s="46">
        <v>1E-3</v>
      </c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2.1999999999999999E-2</v>
      </c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0.27500000000000002</v>
      </c>
      <c r="E21" s="27">
        <f t="shared" ref="E21:AJ21" si="0">SUM(E3:E20)</f>
        <v>3.6000000000000004E-2</v>
      </c>
      <c r="F21" s="27">
        <f t="shared" si="0"/>
        <v>1.8000000000000002E-2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0.21100000000000002</v>
      </c>
      <c r="M21" s="27">
        <f t="shared" si="0"/>
        <v>2.4999999999999998E-2</v>
      </c>
      <c r="N21" s="27">
        <f t="shared" si="0"/>
        <v>7.9000000000000001E-2</v>
      </c>
      <c r="O21" s="27">
        <f t="shared" si="0"/>
        <v>0.106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7.0000000000000001E-3</v>
      </c>
      <c r="W21" s="27">
        <f t="shared" si="0"/>
        <v>0</v>
      </c>
      <c r="X21" s="27"/>
      <c r="Y21" s="27">
        <f t="shared" si="0"/>
        <v>0.03</v>
      </c>
      <c r="Z21" s="27">
        <f t="shared" si="0"/>
        <v>1.2E-2</v>
      </c>
      <c r="AA21" s="27">
        <f t="shared" si="0"/>
        <v>0</v>
      </c>
      <c r="AB21" s="27">
        <f t="shared" si="0"/>
        <v>1.3000000000000001E-2</v>
      </c>
      <c r="AC21" s="27">
        <f t="shared" si="0"/>
        <v>2.1999999999999999E-2</v>
      </c>
      <c r="AD21" s="27">
        <f t="shared" si="0"/>
        <v>0</v>
      </c>
      <c r="AE21" s="27">
        <f t="shared" si="0"/>
        <v>0</v>
      </c>
      <c r="AF21" s="27">
        <f t="shared" si="0"/>
        <v>2.5000000000000001E-2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0.19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15.675000000000001</v>
      </c>
      <c r="E22" s="76">
        <f>E21*$D27</f>
        <v>2.052</v>
      </c>
      <c r="F22" s="76">
        <f>F21*$D27</f>
        <v>1.026</v>
      </c>
      <c r="G22" s="76">
        <f t="shared" ref="G22:AE22" si="1">G21*$D27</f>
        <v>0.51300000000000001</v>
      </c>
      <c r="H22" s="76">
        <f>H21*$D27</f>
        <v>2.85</v>
      </c>
      <c r="I22" s="76">
        <f>I21*$D27</f>
        <v>2.109</v>
      </c>
      <c r="J22" s="76">
        <f>J21*$D27</f>
        <v>1.5960000000000001</v>
      </c>
      <c r="K22" s="76">
        <f>K21*$D27</f>
        <v>0.114</v>
      </c>
      <c r="L22" s="76">
        <f t="shared" si="1"/>
        <v>12.027000000000001</v>
      </c>
      <c r="M22" s="76">
        <f t="shared" si="1"/>
        <v>1.4249999999999998</v>
      </c>
      <c r="N22" s="76">
        <f t="shared" si="1"/>
        <v>4.5030000000000001</v>
      </c>
      <c r="O22" s="76">
        <f t="shared" si="1"/>
        <v>6.0419999999999998</v>
      </c>
      <c r="P22" s="76">
        <f>P21*$D27</f>
        <v>0</v>
      </c>
      <c r="Q22" s="76">
        <f t="shared" si="1"/>
        <v>0</v>
      </c>
      <c r="R22" s="76">
        <f t="shared" si="1"/>
        <v>0.45600000000000002</v>
      </c>
      <c r="S22" s="125">
        <f t="shared" si="1"/>
        <v>18.810000000000002</v>
      </c>
      <c r="T22" s="76">
        <f t="shared" si="1"/>
        <v>0</v>
      </c>
      <c r="U22" s="76">
        <f t="shared" si="1"/>
        <v>0.28500000000000003</v>
      </c>
      <c r="V22" s="76">
        <f t="shared" si="1"/>
        <v>0.39900000000000002</v>
      </c>
      <c r="W22" s="76">
        <f t="shared" si="1"/>
        <v>0</v>
      </c>
      <c r="X22" s="76">
        <v>0.1</v>
      </c>
      <c r="Y22" s="76">
        <f t="shared" si="1"/>
        <v>1.71</v>
      </c>
      <c r="Z22" s="76">
        <f t="shared" si="1"/>
        <v>0.68400000000000005</v>
      </c>
      <c r="AA22" s="76">
        <f t="shared" si="1"/>
        <v>0</v>
      </c>
      <c r="AB22" s="76">
        <f t="shared" si="1"/>
        <v>0.7410000000000001</v>
      </c>
      <c r="AC22" s="76">
        <f t="shared" si="1"/>
        <v>1.254</v>
      </c>
      <c r="AD22" s="76">
        <f t="shared" si="1"/>
        <v>0</v>
      </c>
      <c r="AE22" s="76">
        <f t="shared" si="1"/>
        <v>0</v>
      </c>
      <c r="AF22" s="76">
        <v>1.32</v>
      </c>
      <c r="AG22" s="76"/>
      <c r="AH22" s="76"/>
      <c r="AI22" s="76"/>
      <c r="AJ22" s="76">
        <v>11.2</v>
      </c>
    </row>
    <row r="23" spans="1:37" ht="20.100000000000001" customHeight="1" x14ac:dyDescent="0.25">
      <c r="A23" s="24"/>
      <c r="B23" s="25"/>
      <c r="C23" s="29" t="s">
        <v>4</v>
      </c>
      <c r="D23" s="30">
        <v>96.2</v>
      </c>
      <c r="E23" s="30">
        <v>70</v>
      </c>
      <c r="F23" s="30">
        <v>733.4</v>
      </c>
      <c r="G23" s="30">
        <v>114.9</v>
      </c>
      <c r="H23" s="30">
        <v>100</v>
      </c>
      <c r="I23" s="30">
        <v>57.65</v>
      </c>
      <c r="J23" s="30">
        <v>99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138.4</v>
      </c>
      <c r="S23" s="30">
        <v>9.5</v>
      </c>
      <c r="T23" s="30">
        <v>554.6</v>
      </c>
      <c r="U23" s="30">
        <v>13.4</v>
      </c>
      <c r="V23" s="30">
        <v>251.3</v>
      </c>
      <c r="W23" s="30">
        <v>126.3</v>
      </c>
      <c r="X23" s="30">
        <v>124.8</v>
      </c>
      <c r="Y23" s="30">
        <v>39.1</v>
      </c>
      <c r="Z23" s="30">
        <v>548.79999999999995</v>
      </c>
      <c r="AA23" s="30">
        <v>67</v>
      </c>
      <c r="AB23" s="30">
        <v>158.69999999999999</v>
      </c>
      <c r="AC23" s="30">
        <v>130.4</v>
      </c>
      <c r="AD23" s="30">
        <v>204.7</v>
      </c>
      <c r="AE23" s="101">
        <v>203.6</v>
      </c>
      <c r="AF23" s="3">
        <v>204.1</v>
      </c>
      <c r="AG23" s="3">
        <v>71.599999999999994</v>
      </c>
      <c r="AH23" s="3">
        <v>25</v>
      </c>
      <c r="AI23" s="3">
        <v>331.5</v>
      </c>
      <c r="AJ23" s="3">
        <v>211.9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1507.9350000000002</v>
      </c>
      <c r="E24" s="32">
        <f t="shared" ref="E24:AJ24" si="2">E22*E23</f>
        <v>143.64000000000001</v>
      </c>
      <c r="F24" s="32">
        <f t="shared" si="2"/>
        <v>752.46839999999997</v>
      </c>
      <c r="G24" s="32">
        <f t="shared" si="2"/>
        <v>58.943700000000007</v>
      </c>
      <c r="H24" s="32">
        <f t="shared" si="2"/>
        <v>285</v>
      </c>
      <c r="I24" s="32">
        <f t="shared" si="2"/>
        <v>121.58385</v>
      </c>
      <c r="J24" s="32">
        <f t="shared" si="2"/>
        <v>158.00400000000002</v>
      </c>
      <c r="K24" s="32">
        <f t="shared" si="2"/>
        <v>31.929120000000001</v>
      </c>
      <c r="L24" s="32">
        <f t="shared" si="2"/>
        <v>441.39090000000004</v>
      </c>
      <c r="M24" s="32">
        <f t="shared" si="2"/>
        <v>52.012499999999996</v>
      </c>
      <c r="N24" s="32">
        <f t="shared" si="2"/>
        <v>180.5703</v>
      </c>
      <c r="O24" s="32">
        <f t="shared" si="2"/>
        <v>218.72040000000001</v>
      </c>
      <c r="P24" s="32">
        <f t="shared" si="2"/>
        <v>0</v>
      </c>
      <c r="Q24" s="32">
        <f t="shared" si="2"/>
        <v>0</v>
      </c>
      <c r="R24" s="32">
        <f t="shared" si="2"/>
        <v>63.110400000000006</v>
      </c>
      <c r="S24" s="32">
        <v>0.98</v>
      </c>
      <c r="T24" s="32">
        <f t="shared" si="2"/>
        <v>0</v>
      </c>
      <c r="U24" s="32">
        <f t="shared" si="2"/>
        <v>3.8190000000000004</v>
      </c>
      <c r="V24" s="32">
        <f t="shared" si="2"/>
        <v>100.26870000000001</v>
      </c>
      <c r="W24" s="32">
        <f t="shared" si="2"/>
        <v>0</v>
      </c>
      <c r="X24" s="32">
        <f t="shared" si="2"/>
        <v>12.48</v>
      </c>
      <c r="Y24" s="32">
        <f t="shared" si="2"/>
        <v>66.861000000000004</v>
      </c>
      <c r="Z24" s="32">
        <f t="shared" si="2"/>
        <v>375.37920000000003</v>
      </c>
      <c r="AA24" s="32">
        <f t="shared" si="2"/>
        <v>0</v>
      </c>
      <c r="AB24" s="32">
        <f t="shared" si="2"/>
        <v>117.59670000000001</v>
      </c>
      <c r="AC24" s="32">
        <f t="shared" si="2"/>
        <v>163.52160000000001</v>
      </c>
      <c r="AD24" s="32">
        <f t="shared" si="2"/>
        <v>0</v>
      </c>
      <c r="AE24" s="32">
        <f t="shared" si="2"/>
        <v>0</v>
      </c>
      <c r="AF24" s="32">
        <f t="shared" si="2"/>
        <v>269.41199999999998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2373.2799999999997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7498.9067699999996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131.55976789473684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B2" workbookViewId="0">
      <selection activeCell="AG17" sqref="AG17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66</v>
      </c>
      <c r="AF2" s="117" t="s">
        <v>59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64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65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2.5000000000000001E-2</v>
      </c>
      <c r="C7" s="107" t="s">
        <v>66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2.5000000000000001E-2</v>
      </c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68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0.14799999999999999</v>
      </c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0.09</v>
      </c>
      <c r="C18" s="107" t="s">
        <v>70</v>
      </c>
      <c r="D18" s="16">
        <v>1.7999999999999999E-2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45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0.02</v>
      </c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0.26799999999999996</v>
      </c>
      <c r="E21" s="110">
        <f t="shared" ref="E21:AJ21" si="0">SUM(E3:E20)</f>
        <v>3.6000000000000004E-2</v>
      </c>
      <c r="F21" s="110">
        <f t="shared" si="0"/>
        <v>1.8000000000000002E-2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0.21000000000000002</v>
      </c>
      <c r="M21" s="110">
        <f t="shared" si="0"/>
        <v>2.4999999999999998E-2</v>
      </c>
      <c r="N21" s="110">
        <f t="shared" si="0"/>
        <v>7.9000000000000001E-2</v>
      </c>
      <c r="O21" s="110">
        <f t="shared" si="0"/>
        <v>0.105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0.03</v>
      </c>
      <c r="Z21" s="110">
        <f t="shared" si="0"/>
        <v>0.01</v>
      </c>
      <c r="AA21" s="110">
        <f t="shared" si="0"/>
        <v>0</v>
      </c>
      <c r="AB21" s="110">
        <f t="shared" si="0"/>
        <v>1.3000000000000001E-2</v>
      </c>
      <c r="AC21" s="110">
        <f t="shared" si="0"/>
        <v>0.02</v>
      </c>
      <c r="AD21" s="110">
        <f t="shared" si="0"/>
        <v>0</v>
      </c>
      <c r="AE21" s="110">
        <f t="shared" si="0"/>
        <v>2.5000000000000001E-2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0.14799999999999999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0.26799999999999996</v>
      </c>
      <c r="E22" s="112">
        <f>E21*$D27</f>
        <v>3.6000000000000004E-2</v>
      </c>
      <c r="F22" s="112">
        <f>F21*$D27</f>
        <v>1.8000000000000002E-2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0.21000000000000002</v>
      </c>
      <c r="M22" s="112">
        <f t="shared" si="1"/>
        <v>2.4999999999999998E-2</v>
      </c>
      <c r="N22" s="112">
        <f t="shared" si="1"/>
        <v>7.9000000000000001E-2</v>
      </c>
      <c r="O22" s="112">
        <f t="shared" si="1"/>
        <v>0.105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0.03</v>
      </c>
      <c r="Z22" s="112">
        <f>Z21*D27</f>
        <v>0.01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0.02</v>
      </c>
      <c r="AD22" s="112">
        <f t="shared" si="2"/>
        <v>0</v>
      </c>
      <c r="AE22" s="112">
        <f t="shared" si="2"/>
        <v>2.5000000000000001E-2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0.14799999999999999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96.2</v>
      </c>
      <c r="E23" s="115">
        <v>68.8</v>
      </c>
      <c r="F23" s="115">
        <v>733.4</v>
      </c>
      <c r="G23" s="115">
        <v>114.9</v>
      </c>
      <c r="H23" s="115">
        <v>100</v>
      </c>
      <c r="I23" s="115">
        <v>57.65</v>
      </c>
      <c r="J23" s="115">
        <v>99</v>
      </c>
      <c r="K23" s="115">
        <v>280.08</v>
      </c>
      <c r="L23" s="115">
        <v>36.700000000000003</v>
      </c>
      <c r="M23" s="115">
        <v>36.5</v>
      </c>
      <c r="N23" s="115">
        <v>40.1</v>
      </c>
      <c r="O23" s="115">
        <v>36.200000000000003</v>
      </c>
      <c r="P23" s="115">
        <v>503.6</v>
      </c>
      <c r="Q23" s="115">
        <v>38</v>
      </c>
      <c r="R23" s="115">
        <v>139.5</v>
      </c>
      <c r="S23" s="115">
        <v>9.5</v>
      </c>
      <c r="T23" s="115">
        <v>554.6</v>
      </c>
      <c r="U23" s="115">
        <v>13.6</v>
      </c>
      <c r="V23" s="115">
        <v>251.3</v>
      </c>
      <c r="W23" s="115">
        <v>126.3</v>
      </c>
      <c r="X23" s="115">
        <v>110.09</v>
      </c>
      <c r="Y23" s="115">
        <v>39.1</v>
      </c>
      <c r="Z23" s="115">
        <v>548.79999999999995</v>
      </c>
      <c r="AA23" s="115">
        <v>66.599999999999994</v>
      </c>
      <c r="AB23" s="115">
        <v>153</v>
      </c>
      <c r="AC23" s="115">
        <v>128.6</v>
      </c>
      <c r="AD23" s="115">
        <v>189.9</v>
      </c>
      <c r="AE23" s="55">
        <v>204.1</v>
      </c>
      <c r="AF23" s="55">
        <v>203.6</v>
      </c>
      <c r="AG23" s="55">
        <v>95</v>
      </c>
      <c r="AH23" s="55">
        <v>331.5</v>
      </c>
      <c r="AI23" s="55">
        <v>211.9</v>
      </c>
      <c r="AJ23" s="55">
        <v>126.8</v>
      </c>
    </row>
    <row r="24" spans="1:36" x14ac:dyDescent="0.25">
      <c r="A24" s="24"/>
      <c r="B24" s="25"/>
      <c r="C24" s="31" t="s">
        <v>5</v>
      </c>
      <c r="D24" s="116">
        <f>D22*D23</f>
        <v>25.781599999999997</v>
      </c>
      <c r="E24" s="116">
        <f t="shared" ref="E24:AJ24" si="3">E22*E23</f>
        <v>2.4768000000000003</v>
      </c>
      <c r="F24" s="116">
        <f t="shared" si="3"/>
        <v>13.201200000000002</v>
      </c>
      <c r="G24" s="116">
        <f t="shared" si="3"/>
        <v>1.0341000000000002</v>
      </c>
      <c r="H24" s="116">
        <f t="shared" si="3"/>
        <v>5</v>
      </c>
      <c r="I24" s="116">
        <f t="shared" si="3"/>
        <v>2.1330499999999999</v>
      </c>
      <c r="J24" s="116">
        <f t="shared" si="3"/>
        <v>2.7720000000000002</v>
      </c>
      <c r="K24" s="116">
        <f t="shared" si="3"/>
        <v>0.56015999999999999</v>
      </c>
      <c r="L24" s="116">
        <f t="shared" si="3"/>
        <v>7.7070000000000016</v>
      </c>
      <c r="M24" s="116">
        <f t="shared" si="3"/>
        <v>0.91249999999999998</v>
      </c>
      <c r="N24" s="116">
        <f t="shared" si="3"/>
        <v>3.1678999999999999</v>
      </c>
      <c r="O24" s="116">
        <f t="shared" si="3"/>
        <v>3.8010000000000002</v>
      </c>
      <c r="P24" s="123">
        <f t="shared" si="3"/>
        <v>0</v>
      </c>
      <c r="Q24" s="116">
        <f t="shared" si="3"/>
        <v>0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6.8000000000000005E-2</v>
      </c>
      <c r="V24" s="116">
        <f t="shared" si="3"/>
        <v>2.5130000000000003</v>
      </c>
      <c r="W24" s="116">
        <f t="shared" si="3"/>
        <v>0</v>
      </c>
      <c r="X24" s="116">
        <f t="shared" si="3"/>
        <v>0</v>
      </c>
      <c r="Y24" s="116">
        <f t="shared" si="3"/>
        <v>1.173</v>
      </c>
      <c r="Z24" s="116">
        <f t="shared" si="3"/>
        <v>5.4879999999999995</v>
      </c>
      <c r="AA24" s="116">
        <f t="shared" si="3"/>
        <v>0</v>
      </c>
      <c r="AB24" s="116">
        <f t="shared" si="3"/>
        <v>1.9890000000000001</v>
      </c>
      <c r="AC24" s="116">
        <f t="shared" si="3"/>
        <v>2.5720000000000001</v>
      </c>
      <c r="AD24" s="116">
        <f t="shared" si="3"/>
        <v>0</v>
      </c>
      <c r="AE24" s="116">
        <f t="shared" si="3"/>
        <v>5.1025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31.3612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129.43001000000004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129.43001000000004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71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66</v>
      </c>
      <c r="AE2" s="100" t="s">
        <v>62</v>
      </c>
      <c r="AF2" s="91" t="s">
        <v>55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64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65</v>
      </c>
      <c r="D4" s="16">
        <v>7.4999999999999997E-2</v>
      </c>
      <c r="E4" s="16">
        <v>8.9999999999999993E-3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1.4999999999999999E-2</v>
      </c>
      <c r="C7" s="108" t="s">
        <v>66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1.4999999999999999E-2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2E-3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6.0000000000000001E-3</v>
      </c>
      <c r="N12" s="16">
        <v>0.01</v>
      </c>
      <c r="O12" s="16">
        <v>0.02</v>
      </c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4.0000000000000001E-3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68</v>
      </c>
      <c r="D13" s="16">
        <v>2.5000000000000001E-2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0.13700000000000001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0.11700000000000001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70</v>
      </c>
      <c r="D18" s="16">
        <v>1.4999999999999999E-2</v>
      </c>
      <c r="E18" s="16">
        <v>2E-3</v>
      </c>
      <c r="F18" s="16">
        <v>2E-3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>
        <v>6.5000000000000002E-2</v>
      </c>
      <c r="P18" s="16"/>
      <c r="Q18" s="16"/>
      <c r="R18" s="16"/>
      <c r="S18" s="68">
        <v>0.25</v>
      </c>
      <c r="T18" s="71"/>
      <c r="U18" s="74"/>
      <c r="V18" s="16"/>
      <c r="W18" s="16"/>
      <c r="X18" s="16">
        <v>2.8000000000000001E-2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45</v>
      </c>
      <c r="D19" s="16"/>
      <c r="E19" s="16">
        <v>8.9999999999999993E-3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>
        <v>0.02</v>
      </c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0.192</v>
      </c>
      <c r="E21" s="92">
        <f t="shared" ref="E21:AJ21" si="0">SUM(E3:E20)</f>
        <v>3.3000000000000002E-2</v>
      </c>
      <c r="F21" s="92">
        <f t="shared" si="0"/>
        <v>1.4E-2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0.16700000000000001</v>
      </c>
      <c r="M21" s="92">
        <f t="shared" si="0"/>
        <v>1.6E-2</v>
      </c>
      <c r="N21" s="92">
        <f t="shared" si="0"/>
        <v>5.3000000000000005E-2</v>
      </c>
      <c r="O21" s="92">
        <f t="shared" si="0"/>
        <v>8.5000000000000006E-2</v>
      </c>
      <c r="P21" s="92">
        <f t="shared" si="0"/>
        <v>0</v>
      </c>
      <c r="Q21" s="92">
        <f t="shared" si="0"/>
        <v>0</v>
      </c>
      <c r="R21" s="92">
        <f t="shared" si="0"/>
        <v>8.0000000000000002E-3</v>
      </c>
      <c r="S21" s="92">
        <f t="shared" si="0"/>
        <v>0.25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</v>
      </c>
      <c r="X21" s="92">
        <f t="shared" si="0"/>
        <v>2.8000000000000001E-2</v>
      </c>
      <c r="Y21" s="92">
        <f t="shared" si="0"/>
        <v>0.01</v>
      </c>
      <c r="Z21" s="92">
        <f t="shared" si="0"/>
        <v>0</v>
      </c>
      <c r="AA21" s="92">
        <f t="shared" si="0"/>
        <v>0.02</v>
      </c>
      <c r="AB21" s="92">
        <f t="shared" si="0"/>
        <v>9.0000000000000011E-3</v>
      </c>
      <c r="AC21" s="92">
        <f t="shared" si="0"/>
        <v>0</v>
      </c>
      <c r="AD21" s="92">
        <f t="shared" si="0"/>
        <v>1.4999999999999999E-2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0.11700000000000001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2.3040000000000003</v>
      </c>
      <c r="E22" s="93">
        <f>E21*$D27</f>
        <v>0.39600000000000002</v>
      </c>
      <c r="F22" s="93">
        <f>F21*$D27</f>
        <v>0.16800000000000001</v>
      </c>
      <c r="G22" s="93">
        <f t="shared" ref="G22:Q22" si="1">G21*$D27</f>
        <v>8.4000000000000005E-2</v>
      </c>
      <c r="H22" s="93">
        <f>H21*$D27</f>
        <v>0.47999999999999993</v>
      </c>
      <c r="I22" s="93">
        <f>I21*$D27</f>
        <v>0.36</v>
      </c>
      <c r="J22" s="93">
        <f t="shared" si="1"/>
        <v>0.24</v>
      </c>
      <c r="K22" s="94">
        <f>K21*$D27</f>
        <v>2.4E-2</v>
      </c>
      <c r="L22" s="93">
        <f t="shared" si="1"/>
        <v>2.004</v>
      </c>
      <c r="M22" s="93">
        <f t="shared" si="1"/>
        <v>0.192</v>
      </c>
      <c r="N22" s="93">
        <f t="shared" si="1"/>
        <v>0.63600000000000012</v>
      </c>
      <c r="O22" s="93">
        <f t="shared" si="1"/>
        <v>1.02</v>
      </c>
      <c r="P22" s="93">
        <f>P21*$D27</f>
        <v>0</v>
      </c>
      <c r="Q22" s="93">
        <f t="shared" si="1"/>
        <v>0</v>
      </c>
      <c r="R22" s="93">
        <f>R21*$D27</f>
        <v>9.6000000000000002E-2</v>
      </c>
      <c r="S22" s="95">
        <f>S21*$D27</f>
        <v>3</v>
      </c>
      <c r="T22" s="96">
        <f>T21*$D27</f>
        <v>0</v>
      </c>
      <c r="U22" s="97">
        <f>U21*D27</f>
        <v>2.4E-2</v>
      </c>
      <c r="V22" s="97">
        <f t="shared" ref="V22:AA22" si="2">V21*$D27</f>
        <v>9.6000000000000002E-2</v>
      </c>
      <c r="W22" s="93">
        <f t="shared" si="2"/>
        <v>0</v>
      </c>
      <c r="X22" s="93">
        <f t="shared" si="2"/>
        <v>0.33600000000000002</v>
      </c>
      <c r="Y22" s="93">
        <f t="shared" si="2"/>
        <v>0.12</v>
      </c>
      <c r="Z22" s="93">
        <f t="shared" si="2"/>
        <v>0</v>
      </c>
      <c r="AA22" s="93">
        <f t="shared" si="2"/>
        <v>0.24</v>
      </c>
      <c r="AB22" s="93">
        <f t="shared" ref="AB22:AD22" si="3">AB21*$D27</f>
        <v>0.10800000000000001</v>
      </c>
      <c r="AC22" s="93">
        <f t="shared" si="3"/>
        <v>0</v>
      </c>
      <c r="AD22" s="93">
        <f t="shared" si="3"/>
        <v>0.18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1.4040000000000001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96.2</v>
      </c>
      <c r="E23" s="66">
        <v>70</v>
      </c>
      <c r="F23" s="66">
        <v>733.4</v>
      </c>
      <c r="G23" s="66">
        <v>114.9</v>
      </c>
      <c r="H23" s="66">
        <v>100</v>
      </c>
      <c r="I23" s="66">
        <v>57.65</v>
      </c>
      <c r="J23" s="66">
        <v>99</v>
      </c>
      <c r="K23" s="66">
        <v>280.08</v>
      </c>
      <c r="L23" s="66">
        <v>36.700000000000003</v>
      </c>
      <c r="M23" s="66">
        <v>36.5</v>
      </c>
      <c r="N23" s="66">
        <v>40.1</v>
      </c>
      <c r="O23" s="66">
        <v>36.200000000000003</v>
      </c>
      <c r="P23" s="66">
        <v>503.6</v>
      </c>
      <c r="Q23" s="66">
        <v>38</v>
      </c>
      <c r="R23" s="77">
        <v>138.4</v>
      </c>
      <c r="S23" s="69">
        <v>9.5</v>
      </c>
      <c r="T23" s="72">
        <v>554.6</v>
      </c>
      <c r="U23" s="75">
        <v>13.4</v>
      </c>
      <c r="V23" s="66">
        <v>251.3</v>
      </c>
      <c r="W23" s="66">
        <v>126.3</v>
      </c>
      <c r="X23" s="66">
        <v>39.1</v>
      </c>
      <c r="Y23" s="66">
        <v>548.79999999999995</v>
      </c>
      <c r="Z23" s="66">
        <v>67</v>
      </c>
      <c r="AA23" s="77">
        <v>130.4</v>
      </c>
      <c r="AB23" s="66">
        <v>153.69999999999999</v>
      </c>
      <c r="AC23" s="66">
        <v>198.3</v>
      </c>
      <c r="AD23" s="66">
        <v>204.1</v>
      </c>
      <c r="AE23" s="103">
        <v>31.4</v>
      </c>
      <c r="AF23" s="99">
        <v>95</v>
      </c>
      <c r="AG23" s="99">
        <v>331.5</v>
      </c>
      <c r="AH23" s="99">
        <v>211.9</v>
      </c>
      <c r="AI23" s="99">
        <v>262.89</v>
      </c>
      <c r="AJ23" s="99">
        <v>126.8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221.64480000000003</v>
      </c>
      <c r="E24" s="98">
        <f t="shared" ref="E24:AJ24" si="10">E22*E23</f>
        <v>27.720000000000002</v>
      </c>
      <c r="F24" s="98">
        <f t="shared" si="10"/>
        <v>123.21120000000001</v>
      </c>
      <c r="G24" s="98">
        <f t="shared" si="10"/>
        <v>9.651600000000002</v>
      </c>
      <c r="H24" s="98">
        <f t="shared" si="10"/>
        <v>47.999999999999993</v>
      </c>
      <c r="I24" s="98">
        <f t="shared" si="10"/>
        <v>20.753999999999998</v>
      </c>
      <c r="J24" s="98">
        <f t="shared" si="10"/>
        <v>23.759999999999998</v>
      </c>
      <c r="K24" s="98">
        <f t="shared" si="10"/>
        <v>6.7219199999999999</v>
      </c>
      <c r="L24" s="98">
        <f t="shared" si="10"/>
        <v>73.546800000000005</v>
      </c>
      <c r="M24" s="98">
        <f t="shared" si="10"/>
        <v>7.008</v>
      </c>
      <c r="N24" s="98">
        <f t="shared" si="10"/>
        <v>25.503600000000006</v>
      </c>
      <c r="O24" s="98">
        <f t="shared" si="10"/>
        <v>36.924000000000007</v>
      </c>
      <c r="P24" s="98">
        <f t="shared" si="10"/>
        <v>0</v>
      </c>
      <c r="Q24" s="98">
        <f t="shared" si="10"/>
        <v>0</v>
      </c>
      <c r="R24" s="98">
        <f t="shared" si="10"/>
        <v>13.2864</v>
      </c>
      <c r="S24" s="98">
        <f t="shared" si="10"/>
        <v>28.5</v>
      </c>
      <c r="T24" s="98">
        <f t="shared" si="10"/>
        <v>0</v>
      </c>
      <c r="U24" s="98">
        <f t="shared" si="10"/>
        <v>0.3216</v>
      </c>
      <c r="V24" s="98">
        <f t="shared" si="10"/>
        <v>24.1248</v>
      </c>
      <c r="W24" s="98">
        <f t="shared" si="10"/>
        <v>0</v>
      </c>
      <c r="X24" s="98">
        <f t="shared" si="10"/>
        <v>13.137600000000001</v>
      </c>
      <c r="Y24" s="98">
        <f t="shared" si="10"/>
        <v>65.855999999999995</v>
      </c>
      <c r="Z24" s="98">
        <f t="shared" si="10"/>
        <v>0</v>
      </c>
      <c r="AA24" s="98">
        <f t="shared" si="10"/>
        <v>31.295999999999999</v>
      </c>
      <c r="AB24" s="98">
        <f t="shared" si="10"/>
        <v>16.599600000000002</v>
      </c>
      <c r="AC24" s="98">
        <f t="shared" si="10"/>
        <v>0</v>
      </c>
      <c r="AD24" s="98">
        <f t="shared" si="10"/>
        <v>36.738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297.50760000000002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1151.8135200000002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95.984460000000013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AF15" sqref="AF15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71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66</v>
      </c>
      <c r="AD2" s="121" t="s">
        <v>72</v>
      </c>
      <c r="AE2" s="121" t="s">
        <v>53</v>
      </c>
      <c r="AF2" s="121" t="s">
        <v>73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64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65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2.5000000000000001E-2</v>
      </c>
      <c r="C7" s="107" t="s">
        <v>66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2.5000000000000001E-2</v>
      </c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68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69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0.14799999999999999</v>
      </c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0.09</v>
      </c>
      <c r="C18" s="107" t="s">
        <v>70</v>
      </c>
      <c r="D18" s="16">
        <v>1.7999999999999999E-2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1</v>
      </c>
      <c r="T18" s="22"/>
      <c r="U18" s="16"/>
      <c r="V18" s="16"/>
      <c r="W18" s="16"/>
      <c r="X18" s="16">
        <v>0.03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>
        <v>0.02</v>
      </c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0.26799999999999996</v>
      </c>
      <c r="E21" s="27">
        <f t="shared" ref="E21:AI21" si="0">SUM(E3:E20)</f>
        <v>3.6000000000000004E-2</v>
      </c>
      <c r="F21" s="27">
        <f t="shared" si="0"/>
        <v>1.8000000000000002E-2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0.21000000000000002</v>
      </c>
      <c r="M21" s="27">
        <f t="shared" si="0"/>
        <v>2.4999999999999998E-2</v>
      </c>
      <c r="N21" s="27">
        <f t="shared" si="0"/>
        <v>7.9000000000000001E-2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0.03</v>
      </c>
      <c r="Y21" s="27">
        <f t="shared" si="0"/>
        <v>0.01</v>
      </c>
      <c r="Z21" s="27">
        <f t="shared" si="0"/>
        <v>0</v>
      </c>
      <c r="AA21" s="27">
        <f t="shared" si="0"/>
        <v>1.3000000000000001E-2</v>
      </c>
      <c r="AB21" s="27">
        <f t="shared" si="0"/>
        <v>0.02</v>
      </c>
      <c r="AC21" s="27">
        <f t="shared" si="0"/>
        <v>2.5000000000000001E-2</v>
      </c>
      <c r="AD21" s="27">
        <f t="shared" si="0"/>
        <v>0</v>
      </c>
      <c r="AE21" s="27">
        <f t="shared" si="0"/>
        <v>0.14799999999999999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0.26799999999999996</v>
      </c>
      <c r="E22" s="76">
        <f t="shared" ref="E22:AI22" si="1">E21*$D27</f>
        <v>3.6000000000000004E-2</v>
      </c>
      <c r="F22" s="76">
        <f t="shared" si="1"/>
        <v>1.8000000000000002E-2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0.21000000000000002</v>
      </c>
      <c r="M22" s="76">
        <f t="shared" si="1"/>
        <v>2.4999999999999998E-2</v>
      </c>
      <c r="N22" s="76">
        <f t="shared" si="1"/>
        <v>7.9000000000000001E-2</v>
      </c>
      <c r="O22" s="76">
        <f t="shared" si="1"/>
        <v>0.105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0.03</v>
      </c>
      <c r="Y22" s="76">
        <f t="shared" si="1"/>
        <v>0.01</v>
      </c>
      <c r="Z22" s="76">
        <f t="shared" si="1"/>
        <v>0</v>
      </c>
      <c r="AA22" s="122">
        <f t="shared" si="1"/>
        <v>1.3000000000000001E-2</v>
      </c>
      <c r="AB22" s="76">
        <f t="shared" si="1"/>
        <v>0.02</v>
      </c>
      <c r="AC22" s="122">
        <f t="shared" si="1"/>
        <v>2.5000000000000001E-2</v>
      </c>
      <c r="AD22" s="122">
        <f t="shared" si="1"/>
        <v>0</v>
      </c>
      <c r="AE22" s="76">
        <f t="shared" si="1"/>
        <v>0.14799999999999999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96.2</v>
      </c>
      <c r="E23" s="30">
        <v>68.8</v>
      </c>
      <c r="F23" s="30">
        <v>733.4</v>
      </c>
      <c r="G23" s="30">
        <v>114.9</v>
      </c>
      <c r="H23" s="30">
        <v>100</v>
      </c>
      <c r="I23" s="30">
        <v>57.65</v>
      </c>
      <c r="J23" s="30">
        <v>99</v>
      </c>
      <c r="K23" s="30">
        <v>280.08</v>
      </c>
      <c r="L23" s="30">
        <v>36.700000000000003</v>
      </c>
      <c r="M23" s="30">
        <v>36.5</v>
      </c>
      <c r="N23" s="30">
        <v>40.1</v>
      </c>
      <c r="O23" s="30">
        <v>36.200000000000003</v>
      </c>
      <c r="P23" s="30">
        <v>503.6</v>
      </c>
      <c r="Q23" s="30">
        <v>38</v>
      </c>
      <c r="R23" s="30">
        <v>140.9</v>
      </c>
      <c r="S23" s="30">
        <v>9.5</v>
      </c>
      <c r="T23" s="30">
        <v>554.6</v>
      </c>
      <c r="U23" s="30">
        <v>13.6</v>
      </c>
      <c r="V23" s="30">
        <v>251.3</v>
      </c>
      <c r="W23" s="30">
        <v>126.3</v>
      </c>
      <c r="X23" s="30">
        <v>39.1</v>
      </c>
      <c r="Y23" s="30">
        <v>548.79999999999995</v>
      </c>
      <c r="Z23" s="30">
        <v>66.599999999999994</v>
      </c>
      <c r="AA23" s="30">
        <v>153</v>
      </c>
      <c r="AB23" s="30">
        <v>127.8</v>
      </c>
      <c r="AC23" s="30">
        <v>204.1</v>
      </c>
      <c r="AD23" s="101">
        <v>205.5</v>
      </c>
      <c r="AE23" s="3">
        <v>211.9</v>
      </c>
      <c r="AF23" s="3">
        <v>76.400000000000006</v>
      </c>
      <c r="AG23" s="3">
        <v>329.55</v>
      </c>
      <c r="AH23" s="3">
        <v>47.7</v>
      </c>
      <c r="AI23" s="3">
        <v>126.8</v>
      </c>
    </row>
    <row r="24" spans="1:35" x14ac:dyDescent="0.25">
      <c r="A24" s="24"/>
      <c r="B24" s="25"/>
      <c r="C24" s="31" t="s">
        <v>5</v>
      </c>
      <c r="D24" s="32">
        <f>D22*D23</f>
        <v>25.781599999999997</v>
      </c>
      <c r="E24" s="32">
        <f t="shared" ref="E24:AI24" si="2">E22*E23</f>
        <v>2.4768000000000003</v>
      </c>
      <c r="F24" s="32">
        <f t="shared" si="2"/>
        <v>13.201200000000002</v>
      </c>
      <c r="G24" s="32">
        <f t="shared" si="2"/>
        <v>1.0341000000000002</v>
      </c>
      <c r="H24" s="32">
        <f t="shared" si="2"/>
        <v>5</v>
      </c>
      <c r="I24" s="32">
        <f t="shared" si="2"/>
        <v>2.1330499999999999</v>
      </c>
      <c r="J24" s="32">
        <f t="shared" si="2"/>
        <v>2.7720000000000002</v>
      </c>
      <c r="K24" s="32">
        <f t="shared" si="2"/>
        <v>0.56015999999999999</v>
      </c>
      <c r="L24" s="32">
        <f t="shared" si="2"/>
        <v>7.7070000000000016</v>
      </c>
      <c r="M24" s="32">
        <f t="shared" si="2"/>
        <v>0.91249999999999998</v>
      </c>
      <c r="N24" s="32">
        <f t="shared" si="2"/>
        <v>3.1678999999999999</v>
      </c>
      <c r="O24" s="32">
        <f t="shared" si="2"/>
        <v>3.8010000000000002</v>
      </c>
      <c r="P24" s="32">
        <f t="shared" si="2"/>
        <v>0</v>
      </c>
      <c r="Q24" s="32">
        <f t="shared" si="2"/>
        <v>0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6.8000000000000005E-2</v>
      </c>
      <c r="V24" s="32">
        <f t="shared" si="2"/>
        <v>2.5130000000000003</v>
      </c>
      <c r="W24" s="32">
        <f t="shared" si="2"/>
        <v>0</v>
      </c>
      <c r="X24" s="32">
        <f t="shared" si="2"/>
        <v>1.173</v>
      </c>
      <c r="Y24" s="32">
        <f t="shared" si="2"/>
        <v>5.4879999999999995</v>
      </c>
      <c r="Z24" s="32">
        <f t="shared" si="2"/>
        <v>0</v>
      </c>
      <c r="AA24" s="32">
        <f t="shared" si="2"/>
        <v>1.9890000000000001</v>
      </c>
      <c r="AB24" s="32">
        <f t="shared" si="2"/>
        <v>2.556</v>
      </c>
      <c r="AC24" s="32">
        <f t="shared" si="2"/>
        <v>5.1025</v>
      </c>
      <c r="AD24" s="32">
        <f t="shared" si="2"/>
        <v>0</v>
      </c>
      <c r="AE24" s="32">
        <f t="shared" si="2"/>
        <v>31.3612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129.42521000000002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129.42521000000002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2024-10-22T06:20:33Z</cp:lastPrinted>
  <dcterms:created xsi:type="dcterms:W3CDTF">2014-07-11T13:42:12Z</dcterms:created>
  <dcterms:modified xsi:type="dcterms:W3CDTF">2024-10-22T06:23:55Z</dcterms:modified>
</cp:coreProperties>
</file>