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<sst xmlns="http://schemas.openxmlformats.org/spreadsheetml/2006/main" count="436" uniqueCount="79">
  <si>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</si>
  <si>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</si>
  <si>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</si>
  <si>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</si>
  <si>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</si>
  <si>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</si>
  <si>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</si>
  <si>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</si>
  <si>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</si>
  <si>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</si>
  <si>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</si>
  <si>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</si>
  <si>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</si>
  <si>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</si>
  <si>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</si>
  <si>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</si>
  <si>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</si>
  <si>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</si>
  <si>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</si>
  <si>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</si>
  <si>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</si>
  <si>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</si>
  <si>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</si>
  <si>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</si>
  <si>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</si>
  <si>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</si>
  <si>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</si>
  <si>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</si>
  <si>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</si>
  <si>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</si>
  <si>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</si>
  <si>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</si>
  <si>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</si>
  <si>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</si>
  <si>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</si>
  <si>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</si>
  <si>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</si>
  <si>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</si>
  <si>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</si>
  <si>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</si>
  <si>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</si>
  <si>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</si>
  <si>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</si>
  <si>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</si>
  <si>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</si>
  <si>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</si>
  <si>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</si>
  <si>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</si>
  <si>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</si>
  <si>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</si>
  <si>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</si>
  <si>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</si>
  <si>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</si>
  <si>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</si>
  <si>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</si>
  <si>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</si>
  <si>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</si>
  <si>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</si>
  <si>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</si>
  <si>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</si>
  <si>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рыба св</t>
  </si>
  <si>
    <t>компот из сухофр</t>
  </si>
  <si>
    <t>лим кт</t>
  </si>
  <si>
    <t>кефир</t>
  </si>
  <si>
    <t>крекер</t>
  </si>
  <si>
    <t>пшено</t>
  </si>
  <si>
    <t>суп мол рисов</t>
  </si>
  <si>
    <t>какао с молоком</t>
  </si>
  <si>
    <t>икра свекольная</t>
  </si>
  <si>
    <t>рассол со смет</t>
  </si>
  <si>
    <t>картоф пюре</t>
  </si>
  <si>
    <t>котлета мясная</t>
  </si>
  <si>
    <t>булочка молочная</t>
  </si>
  <si>
    <t>какао</t>
  </si>
  <si>
    <t>перлов</t>
  </si>
  <si>
    <t>булочка молоч</t>
  </si>
  <si>
    <t>ПЕРЛОВ</t>
  </si>
  <si>
    <t>молоео</t>
  </si>
  <si>
    <t>огур сол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</si>
</sst>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L6" sqref="L6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74</v>
      </c>
      <c r="AF2" s="104" t="s">
        <v>78</v>
      </c>
      <c r="AG2" s="104" t="s">
        <v>74</v>
      </c>
      <c r="AH2" s="104" t="s">
        <v>52</v>
      </c>
      <c r="AI2" s="104" t="s">
        <v>56</v>
      </c>
      <c r="AJ2" s="104" t="s">
        <v>62</v>
      </c>
    </row>
    <row r="3" spans="1:36" ht="15" customHeight="1" x14ac:dyDescent="0.25">
      <c r="A3" s="156" t="s">
        <v>54</v>
      </c>
      <c r="B3" s="22">
        <v>0.18</v>
      </c>
      <c r="C3" s="124" t="s">
        <v>66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67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1.0999999999999999E-2</v>
      </c>
      <c r="N12" s="17">
        <v>0.02</v>
      </c>
      <c r="O12" s="17"/>
      <c r="P12" s="17"/>
      <c r="Q12" s="17"/>
      <c r="R12" s="17"/>
      <c r="S12" s="53"/>
      <c r="T12" s="24"/>
      <c r="U12" s="17">
        <v>5.0000000000000001E-3</v>
      </c>
      <c r="V12" s="17">
        <v>6.0000000000000001E-3</v>
      </c>
      <c r="W12" s="17"/>
      <c r="X12" s="51"/>
      <c r="Y12" s="17"/>
      <c r="Z12" s="17"/>
      <c r="AA12" s="17"/>
      <c r="AB12" s="17"/>
      <c r="AC12" s="17"/>
      <c r="AD12" s="17"/>
      <c r="AE12" s="115"/>
      <c r="AF12" s="115">
        <v>1.2E-2</v>
      </c>
      <c r="AG12" s="115">
        <v>8.0000000000000002E-3</v>
      </c>
      <c r="AH12" s="115"/>
      <c r="AI12" s="115"/>
      <c r="AJ12" s="115"/>
    </row>
    <row r="13" spans="1:36" ht="15" customHeight="1" x14ac:dyDescent="0.25">
      <c r="A13" s="153"/>
      <c r="B13" s="22">
        <v>0.15</v>
      </c>
      <c r="C13" s="125" t="s">
        <v>70</v>
      </c>
      <c r="D13" s="17">
        <v>3.2000000000000001E-2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>
        <v>0.09</v>
      </c>
      <c r="C14" s="125" t="s">
        <v>71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0.105</v>
      </c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0.06</v>
      </c>
      <c r="C18" s="125" t="s">
        <v>72</v>
      </c>
      <c r="D18" s="17">
        <v>0.03</v>
      </c>
      <c r="E18" s="17">
        <v>5.0000000000000001E-3</v>
      </c>
      <c r="F18" s="17">
        <v>3.0000000000000001E-3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0.25</v>
      </c>
      <c r="T18" s="24"/>
      <c r="U18" s="17"/>
      <c r="V18" s="17"/>
      <c r="W18" s="17"/>
      <c r="X18" s="51">
        <v>1E-3</v>
      </c>
      <c r="Y18" s="17">
        <v>4.7E-2</v>
      </c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3"/>
      <c r="B19" s="22">
        <v>0.2</v>
      </c>
      <c r="C19" s="125" t="s">
        <v>13</v>
      </c>
      <c r="D19" s="17">
        <v>0.21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0.51800000000000002</v>
      </c>
      <c r="E21" s="29">
        <f t="shared" ref="E21:AJ21" si="0">SUM(E3:E20)</f>
        <v>2.9000000000000001E-2</v>
      </c>
      <c r="F21" s="29">
        <f t="shared" si="0"/>
        <v>2.4E-2</v>
      </c>
      <c r="G21" s="29">
        <f t="shared" si="0"/>
        <v>9.0000000000000011E-3</v>
      </c>
      <c r="H21" s="29">
        <f t="shared" si="0"/>
        <v>6.7000000000000004E-2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0.24199999999999999</v>
      </c>
      <c r="M21" s="29">
        <f t="shared" si="0"/>
        <v>2.4E-2</v>
      </c>
      <c r="N21" s="29">
        <f t="shared" si="0"/>
        <v>0.02</v>
      </c>
      <c r="O21" s="29">
        <f t="shared" si="0"/>
        <v>0</v>
      </c>
      <c r="P21" s="29">
        <f t="shared" si="0"/>
        <v>0.105</v>
      </c>
      <c r="Q21" s="29">
        <f t="shared" si="0"/>
        <v>0.06</v>
      </c>
      <c r="R21" s="29">
        <f t="shared" si="0"/>
        <v>8.0000000000000002E-3</v>
      </c>
      <c r="S21" s="29">
        <f t="shared" si="0"/>
        <v>0.25</v>
      </c>
      <c r="T21" s="29">
        <f t="shared" si="0"/>
        <v>0</v>
      </c>
      <c r="U21" s="29">
        <f t="shared" si="0"/>
        <v>5.0000000000000001E-3</v>
      </c>
      <c r="V21" s="29">
        <f t="shared" si="0"/>
        <v>6.0000000000000001E-3</v>
      </c>
      <c r="W21" s="29">
        <f t="shared" si="0"/>
        <v>0.1</v>
      </c>
      <c r="X21" s="29">
        <f t="shared" si="0"/>
        <v>1E-3</v>
      </c>
      <c r="Y21" s="29">
        <f t="shared" si="0"/>
        <v>4.7E-2</v>
      </c>
      <c r="Z21" s="29">
        <f t="shared" si="0"/>
        <v>0</v>
      </c>
      <c r="AA21" s="29">
        <f t="shared" si="0"/>
        <v>0</v>
      </c>
      <c r="AB21" s="29">
        <f t="shared" si="0"/>
        <v>8.0000000000000002E-3</v>
      </c>
      <c r="AC21" s="29">
        <f t="shared" si="0"/>
        <v>0</v>
      </c>
      <c r="AD21" s="29">
        <f t="shared" si="0"/>
        <v>0</v>
      </c>
      <c r="AE21" s="29">
        <f t="shared" si="0"/>
        <v>0</v>
      </c>
      <c r="AF21" s="29">
        <f t="shared" si="0"/>
        <v>1.2E-2</v>
      </c>
      <c r="AG21" s="29">
        <f t="shared" si="0"/>
        <v>8.0000000000000002E-3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37.295999999999999</v>
      </c>
      <c r="E22" s="81">
        <f>E21*$D27</f>
        <v>2.0880000000000001</v>
      </c>
      <c r="F22" s="81">
        <f>F21*$D27</f>
        <v>1.728</v>
      </c>
      <c r="G22" s="81">
        <f t="shared" ref="G22:U22" si="1">G21*$D27</f>
        <v>0.64800000000000013</v>
      </c>
      <c r="H22" s="81">
        <f>H21*$D27</f>
        <v>4.8239999999999998</v>
      </c>
      <c r="I22" s="81">
        <f>I21*$D27</f>
        <v>2.6639999999999997</v>
      </c>
      <c r="J22" s="81">
        <f>J21*$D27</f>
        <v>2.016</v>
      </c>
      <c r="K22" s="81">
        <f>K21*$D27</f>
        <v>0.14400000000000002</v>
      </c>
      <c r="L22" s="81">
        <f t="shared" si="1"/>
        <v>17.423999999999999</v>
      </c>
      <c r="M22" s="81">
        <f t="shared" si="1"/>
        <v>1.728</v>
      </c>
      <c r="N22" s="81">
        <f t="shared" si="1"/>
        <v>1.44</v>
      </c>
      <c r="O22" s="81">
        <f t="shared" si="1"/>
        <v>0</v>
      </c>
      <c r="P22" s="81">
        <f>P21*$D27</f>
        <v>7.56</v>
      </c>
      <c r="Q22" s="81">
        <f t="shared" si="1"/>
        <v>4.32</v>
      </c>
      <c r="R22" s="81">
        <f t="shared" si="1"/>
        <v>0.57600000000000007</v>
      </c>
      <c r="S22" s="49">
        <f>S21*$D27</f>
        <v>18</v>
      </c>
      <c r="T22" s="16">
        <f t="shared" si="1"/>
        <v>0</v>
      </c>
      <c r="U22" s="16">
        <f t="shared" si="1"/>
        <v>0.36</v>
      </c>
      <c r="V22" s="81">
        <f>V21*$D27</f>
        <v>0.432</v>
      </c>
      <c r="W22" s="81">
        <f>W21*$D27</f>
        <v>7.2</v>
      </c>
      <c r="X22" s="16">
        <v>0.1</v>
      </c>
      <c r="Y22" s="81">
        <f>Y21*D27</f>
        <v>3.3839999999999999</v>
      </c>
      <c r="Z22" s="81">
        <f>Z21*D27</f>
        <v>0</v>
      </c>
      <c r="AA22" s="81">
        <f>AA21*$D27</f>
        <v>0</v>
      </c>
      <c r="AB22" s="81">
        <f t="shared" ref="AB22:AE22" si="2">AB21*$D27</f>
        <v>0.57600000000000007</v>
      </c>
      <c r="AC22" s="81">
        <f t="shared" si="2"/>
        <v>0</v>
      </c>
      <c r="AD22" s="81">
        <f t="shared" si="2"/>
        <v>0</v>
      </c>
      <c r="AE22" s="81">
        <f t="shared" si="2"/>
        <v>0</v>
      </c>
      <c r="AF22" s="122">
        <v>2.88</v>
      </c>
      <c r="AG22" s="118">
        <v>0.67</v>
      </c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95.4</v>
      </c>
      <c r="K23" s="33">
        <v>267.39999999999998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118.2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32.29</v>
      </c>
      <c r="AF23" s="3">
        <v>69.33</v>
      </c>
      <c r="AG23" s="3">
        <v>32.29</v>
      </c>
      <c r="AH23" s="3">
        <v>308.06</v>
      </c>
      <c r="AI23" s="3">
        <v>46.8</v>
      </c>
      <c r="AJ23" s="3">
        <v>8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2579.3913599999996</v>
      </c>
      <c r="E24" s="35">
        <f t="shared" ref="E24:AJ24" si="4">E22*E23</f>
        <v>144.48960000000002</v>
      </c>
      <c r="F24" s="35">
        <f t="shared" si="4"/>
        <v>1165.8816000000002</v>
      </c>
      <c r="G24" s="35">
        <f t="shared" si="4"/>
        <v>73.742400000000018</v>
      </c>
      <c r="H24" s="35">
        <f t="shared" si="4"/>
        <v>431.74799999999999</v>
      </c>
      <c r="I24" s="35">
        <f t="shared" si="4"/>
        <v>138.26159999999999</v>
      </c>
      <c r="J24" s="35">
        <f t="shared" si="4"/>
        <v>192.32640000000001</v>
      </c>
      <c r="K24" s="35">
        <f t="shared" si="4"/>
        <v>38.505600000000001</v>
      </c>
      <c r="L24" s="35">
        <f t="shared" si="4"/>
        <v>351.96479999999997</v>
      </c>
      <c r="M24" s="35">
        <f t="shared" si="4"/>
        <v>58.752000000000002</v>
      </c>
      <c r="N24" s="35">
        <f t="shared" si="4"/>
        <v>45.072000000000003</v>
      </c>
      <c r="O24" s="35">
        <f t="shared" si="4"/>
        <v>0</v>
      </c>
      <c r="P24" s="35">
        <f t="shared" si="4"/>
        <v>3699.1079999999997</v>
      </c>
      <c r="Q24" s="35">
        <f t="shared" si="4"/>
        <v>130.464</v>
      </c>
      <c r="R24" s="35">
        <f t="shared" si="4"/>
        <v>81.273600000000002</v>
      </c>
      <c r="S24" s="35">
        <f t="shared" si="4"/>
        <v>210.6</v>
      </c>
      <c r="T24" s="35">
        <f t="shared" si="4"/>
        <v>0</v>
      </c>
      <c r="U24" s="35">
        <f t="shared" si="4"/>
        <v>4.7880000000000003</v>
      </c>
      <c r="V24" s="35">
        <f t="shared" si="4"/>
        <v>103.67999999999999</v>
      </c>
      <c r="W24" s="35">
        <f t="shared" si="4"/>
        <v>753.84</v>
      </c>
      <c r="X24" s="35">
        <f t="shared" si="4"/>
        <v>11.82</v>
      </c>
      <c r="Y24" s="35">
        <f t="shared" si="4"/>
        <v>112.34880000000001</v>
      </c>
      <c r="Z24" s="35">
        <f t="shared" si="4"/>
        <v>0</v>
      </c>
      <c r="AA24" s="35">
        <f t="shared" si="4"/>
        <v>0</v>
      </c>
      <c r="AB24" s="35">
        <f t="shared" si="4"/>
        <v>88.416000000000011</v>
      </c>
      <c r="AC24" s="35">
        <f t="shared" si="4"/>
        <v>0</v>
      </c>
      <c r="AD24" s="35">
        <f t="shared" si="4"/>
        <v>0</v>
      </c>
      <c r="AE24" s="35">
        <f t="shared" si="4"/>
        <v>0</v>
      </c>
      <c r="AF24" s="35">
        <f t="shared" si="4"/>
        <v>199.6704</v>
      </c>
      <c r="AG24" s="35">
        <f t="shared" si="4"/>
        <v>21.6343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10637.778460000001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147.74692305555558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72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89" zoomScaleNormal="89" workbookViewId="0">
      <selection activeCell="AB5" sqref="AB5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57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65</v>
      </c>
      <c r="AF2" s="104" t="s">
        <v>63</v>
      </c>
      <c r="AG2" s="104" t="s">
        <v>52</v>
      </c>
      <c r="AH2" s="104" t="s">
        <v>57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66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67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1.6E-2</v>
      </c>
      <c r="O12" s="17"/>
      <c r="P12" s="17"/>
      <c r="Q12" s="17"/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/>
      <c r="AC12" s="17"/>
      <c r="AD12" s="17">
        <v>8.0000000000000002E-3</v>
      </c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70</v>
      </c>
      <c r="D13" s="17">
        <v>1.9E-2</v>
      </c>
      <c r="E13" s="17"/>
      <c r="F13" s="17">
        <v>5.0000000000000001E-3</v>
      </c>
      <c r="G13" s="17"/>
      <c r="H13" s="17"/>
      <c r="I13" s="17"/>
      <c r="J13" s="17"/>
      <c r="K13" s="17"/>
      <c r="L13" s="17">
        <v>0.13600000000000001</v>
      </c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>
        <v>7.0000000000000007E-2</v>
      </c>
      <c r="C14" s="126" t="s">
        <v>71</v>
      </c>
      <c r="D14" s="17">
        <v>1.6E-2</v>
      </c>
      <c r="E14" s="17"/>
      <c r="F14" s="17">
        <v>5.0000000000000001E-3</v>
      </c>
      <c r="G14" s="17"/>
      <c r="H14" s="17">
        <v>1.2999999999999999E-2</v>
      </c>
      <c r="I14" s="17"/>
      <c r="J14" s="17"/>
      <c r="K14" s="17"/>
      <c r="L14" s="17"/>
      <c r="M14" s="17"/>
      <c r="N14" s="17"/>
      <c r="O14" s="17"/>
      <c r="P14" s="17">
        <v>8.1000000000000003E-2</v>
      </c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61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0.05</v>
      </c>
      <c r="C18" s="126" t="s">
        <v>75</v>
      </c>
      <c r="D18" s="17">
        <v>0.02</v>
      </c>
      <c r="E18" s="17">
        <v>3.0000000000000001E-3</v>
      </c>
      <c r="F18" s="17">
        <v>2E-3</v>
      </c>
      <c r="G18" s="17">
        <v>2E-3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>
        <v>3.5000000000000003E-2</v>
      </c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0.15</v>
      </c>
      <c r="C19" s="143" t="s">
        <v>77</v>
      </c>
      <c r="D19" s="17">
        <v>0.157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0.36399999999999999</v>
      </c>
      <c r="E21" s="105">
        <f t="shared" ref="E21:AJ21" si="0">SUM(E3:E20)</f>
        <v>0.02</v>
      </c>
      <c r="F21" s="105">
        <f t="shared" si="0"/>
        <v>1.9000000000000003E-2</v>
      </c>
      <c r="G21" s="105">
        <f t="shared" si="0"/>
        <v>8.0000000000000002E-3</v>
      </c>
      <c r="H21" s="105">
        <f t="shared" si="0"/>
        <v>5.2999999999999992E-2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0.20800000000000002</v>
      </c>
      <c r="M21" s="105">
        <f t="shared" si="0"/>
        <v>1.7000000000000001E-2</v>
      </c>
      <c r="N21" s="105">
        <f t="shared" si="0"/>
        <v>1.6E-2</v>
      </c>
      <c r="O21" s="105">
        <f t="shared" si="0"/>
        <v>0</v>
      </c>
      <c r="P21" s="105">
        <f t="shared" si="0"/>
        <v>8.1000000000000003E-2</v>
      </c>
      <c r="Q21" s="105">
        <f t="shared" si="0"/>
        <v>0.04</v>
      </c>
      <c r="R21" s="105">
        <f t="shared" si="0"/>
        <v>6.0000000000000001E-3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0.106</v>
      </c>
      <c r="X21" s="105">
        <f t="shared" si="0"/>
        <v>3.5000000000000003E-2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5.0000000000000001E-3</v>
      </c>
      <c r="AC21" s="105">
        <f t="shared" si="0"/>
        <v>0</v>
      </c>
      <c r="AD21" s="105">
        <f t="shared" si="0"/>
        <v>8.0000000000000002E-3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0.36399999999999999</v>
      </c>
      <c r="E22" s="106">
        <f>E21*$D27</f>
        <v>0.02</v>
      </c>
      <c r="F22" s="106">
        <f>F21*$D27</f>
        <v>1.9000000000000003E-2</v>
      </c>
      <c r="G22" s="106">
        <f t="shared" ref="G22:Q22" si="1">G21*$D27</f>
        <v>8.0000000000000002E-3</v>
      </c>
      <c r="H22" s="106">
        <f>H21*$D27</f>
        <v>5.2999999999999992E-2</v>
      </c>
      <c r="I22" s="106">
        <f>I21*$D27</f>
        <v>0.03</v>
      </c>
      <c r="J22" s="106">
        <f t="shared" si="1"/>
        <v>0.02</v>
      </c>
      <c r="K22" s="107">
        <f>K21*$D27</f>
        <v>2E-3</v>
      </c>
      <c r="L22" s="106">
        <f t="shared" si="1"/>
        <v>0.20800000000000002</v>
      </c>
      <c r="M22" s="106">
        <f t="shared" si="1"/>
        <v>1.7000000000000001E-2</v>
      </c>
      <c r="N22" s="106">
        <f t="shared" si="1"/>
        <v>1.6E-2</v>
      </c>
      <c r="O22" s="106">
        <f t="shared" si="1"/>
        <v>0</v>
      </c>
      <c r="P22" s="106">
        <f>P21*$D27</f>
        <v>8.1000000000000003E-2</v>
      </c>
      <c r="Q22" s="106">
        <f t="shared" si="1"/>
        <v>0.04</v>
      </c>
      <c r="R22" s="106">
        <f>R21*$D27</f>
        <v>6.0000000000000001E-3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0.106</v>
      </c>
      <c r="X22" s="106">
        <f t="shared" si="2"/>
        <v>3.5000000000000003E-2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si="2"/>
        <v>5.0000000000000001E-3</v>
      </c>
      <c r="AC22" s="106">
        <f t="shared" si="2"/>
        <v>0</v>
      </c>
      <c r="AD22" s="106">
        <f t="shared" si="2"/>
        <v>8.0000000000000002E-3</v>
      </c>
      <c r="AE22" s="106">
        <f t="shared" si="2"/>
        <v>0</v>
      </c>
      <c r="AF22" s="107">
        <f t="shared" si="2"/>
        <v>0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95.5</v>
      </c>
      <c r="K23" s="71">
        <v>277.39999999999998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32.29</v>
      </c>
      <c r="AE23" s="117">
        <v>46.5</v>
      </c>
      <c r="AF23" s="112">
        <v>73.7</v>
      </c>
      <c r="AG23" s="112">
        <v>308.10000000000002</v>
      </c>
      <c r="AH23" s="112">
        <v>95.5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25.06504</v>
      </c>
      <c r="E24" s="111">
        <f t="shared" ref="E24:AJ24" si="3">E22*E23</f>
        <v>1.3840000000000001</v>
      </c>
      <c r="F24" s="111">
        <f t="shared" si="3"/>
        <v>12.819300000000004</v>
      </c>
      <c r="G24" s="111">
        <f t="shared" si="3"/>
        <v>0.90800000000000003</v>
      </c>
      <c r="H24" s="111">
        <f t="shared" si="3"/>
        <v>4.7434999999999992</v>
      </c>
      <c r="I24" s="111">
        <f t="shared" si="3"/>
        <v>1.5569999999999999</v>
      </c>
      <c r="J24" s="111">
        <f t="shared" si="3"/>
        <v>1.9100000000000001</v>
      </c>
      <c r="K24" s="111">
        <f t="shared" si="3"/>
        <v>0.55479999999999996</v>
      </c>
      <c r="L24" s="111">
        <f t="shared" si="3"/>
        <v>4.4720000000000004</v>
      </c>
      <c r="M24" s="111">
        <f t="shared" si="3"/>
        <v>0.57800000000000007</v>
      </c>
      <c r="N24" s="111">
        <f t="shared" si="3"/>
        <v>0.48480000000000001</v>
      </c>
      <c r="O24" s="111">
        <f t="shared" si="3"/>
        <v>0</v>
      </c>
      <c r="P24" s="111">
        <f t="shared" si="3"/>
        <v>39.633300000000006</v>
      </c>
      <c r="Q24" s="111">
        <f t="shared" si="3"/>
        <v>1.1599999999999999</v>
      </c>
      <c r="R24" s="111">
        <f t="shared" si="3"/>
        <v>0.85199999999999998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10.695400000000001</v>
      </c>
      <c r="X24" s="111">
        <f t="shared" si="3"/>
        <v>1.155</v>
      </c>
      <c r="Y24" s="111">
        <f t="shared" si="3"/>
        <v>0</v>
      </c>
      <c r="Z24" s="111">
        <f t="shared" si="3"/>
        <v>0</v>
      </c>
      <c r="AA24" s="111">
        <f t="shared" si="3"/>
        <v>0</v>
      </c>
      <c r="AB24" s="111">
        <f t="shared" si="3"/>
        <v>0.76650000000000007</v>
      </c>
      <c r="AC24" s="111">
        <f t="shared" si="3"/>
        <v>0</v>
      </c>
      <c r="AD24" s="111">
        <f t="shared" si="3"/>
        <v>0.25831999999999999</v>
      </c>
      <c r="AE24" s="111">
        <f t="shared" si="3"/>
        <v>0</v>
      </c>
      <c r="AF24" s="111">
        <f t="shared" si="3"/>
        <v>0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123.17796000000003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123.17796000000003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P17" sqref="P17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74</v>
      </c>
      <c r="AF2" s="136" t="s">
        <v>65</v>
      </c>
      <c r="AG2" s="136" t="s">
        <v>63</v>
      </c>
      <c r="AH2" s="136" t="s">
        <v>52</v>
      </c>
      <c r="AI2" s="136" t="s">
        <v>57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66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67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0.02</v>
      </c>
      <c r="O12" s="17"/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/>
      <c r="AC12" s="17"/>
      <c r="AD12" s="17"/>
      <c r="AE12" s="115">
        <v>8.0000000000000002E-3</v>
      </c>
      <c r="AF12" s="115"/>
      <c r="AG12" s="115"/>
      <c r="AH12" s="115"/>
      <c r="AI12" s="115"/>
      <c r="AJ12" s="115"/>
    </row>
    <row r="13" spans="1:36" x14ac:dyDescent="0.25">
      <c r="A13" s="153"/>
      <c r="B13" s="22">
        <v>0.15</v>
      </c>
      <c r="C13" s="125" t="s">
        <v>70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3"/>
      <c r="B14" s="22">
        <v>0.09</v>
      </c>
      <c r="C14" s="125" t="s">
        <v>71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0.104</v>
      </c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0.06</v>
      </c>
      <c r="C18" s="125" t="s">
        <v>72</v>
      </c>
      <c r="D18" s="17">
        <v>0.03</v>
      </c>
      <c r="E18" s="17">
        <v>5.0000000000000001E-3</v>
      </c>
      <c r="F18" s="17">
        <v>3.0000000000000001E-3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>
        <v>4.7E-2</v>
      </c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3"/>
      <c r="B19" s="22">
        <v>0.2</v>
      </c>
      <c r="C19" s="125" t="s">
        <v>13</v>
      </c>
      <c r="D19" s="17">
        <v>0.21</v>
      </c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0.5099999999999999</v>
      </c>
      <c r="E21" s="129">
        <f t="shared" ref="E21:AJ21" si="0">SUM(E3:E20)</f>
        <v>2.9000000000000001E-2</v>
      </c>
      <c r="F21" s="129">
        <f t="shared" si="0"/>
        <v>2.4E-2</v>
      </c>
      <c r="G21" s="129">
        <f t="shared" si="0"/>
        <v>9.0000000000000011E-3</v>
      </c>
      <c r="H21" s="129">
        <f t="shared" si="0"/>
        <v>6.7000000000000004E-2</v>
      </c>
      <c r="I21" s="129">
        <f t="shared" si="0"/>
        <v>3.6999999999999998E-2</v>
      </c>
      <c r="J21" s="129">
        <f t="shared" si="0"/>
        <v>2.8000000000000001E-2</v>
      </c>
      <c r="K21" s="129">
        <f t="shared" si="0"/>
        <v>2E-3</v>
      </c>
      <c r="L21" s="129">
        <f t="shared" si="0"/>
        <v>0.24199999999999999</v>
      </c>
      <c r="M21" s="129">
        <f t="shared" si="0"/>
        <v>2.1999999999999999E-2</v>
      </c>
      <c r="N21" s="129">
        <f t="shared" si="0"/>
        <v>0.02</v>
      </c>
      <c r="O21" s="129">
        <f t="shared" si="0"/>
        <v>0</v>
      </c>
      <c r="P21" s="129">
        <f t="shared" si="0"/>
        <v>0.104</v>
      </c>
      <c r="Q21" s="129">
        <f t="shared" si="0"/>
        <v>0.06</v>
      </c>
      <c r="R21" s="129">
        <f t="shared" si="0"/>
        <v>8.0000000000000002E-3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0.112</v>
      </c>
      <c r="X21" s="129">
        <f t="shared" si="0"/>
        <v>0</v>
      </c>
      <c r="Y21" s="129">
        <f t="shared" si="0"/>
        <v>4.7E-2</v>
      </c>
      <c r="Z21" s="129">
        <f t="shared" si="0"/>
        <v>0</v>
      </c>
      <c r="AA21" s="129">
        <f t="shared" si="0"/>
        <v>0</v>
      </c>
      <c r="AB21" s="129">
        <f t="shared" si="0"/>
        <v>8.0000000000000002E-3</v>
      </c>
      <c r="AC21" s="129">
        <f t="shared" si="0"/>
        <v>0</v>
      </c>
      <c r="AD21" s="129">
        <f t="shared" si="0"/>
        <v>0</v>
      </c>
      <c r="AE21" s="129">
        <f t="shared" si="0"/>
        <v>8.0000000000000002E-3</v>
      </c>
      <c r="AF21" s="129">
        <f t="shared" si="0"/>
        <v>0</v>
      </c>
      <c r="AG21" s="129">
        <f t="shared" si="0"/>
        <v>0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0.5099999999999999</v>
      </c>
      <c r="E22" s="131">
        <f>E21*$D27</f>
        <v>2.9000000000000001E-2</v>
      </c>
      <c r="F22" s="131">
        <f>F21*$D27</f>
        <v>2.4E-2</v>
      </c>
      <c r="G22" s="137">
        <f t="shared" ref="G22:U22" si="1">G21*$D27</f>
        <v>9.0000000000000011E-3</v>
      </c>
      <c r="H22" s="131">
        <f>H21*$D27</f>
        <v>6.7000000000000004E-2</v>
      </c>
      <c r="I22" s="131">
        <f>I21*$D27</f>
        <v>3.6999999999999998E-2</v>
      </c>
      <c r="J22" s="131">
        <f>J21*$D27</f>
        <v>2.8000000000000001E-2</v>
      </c>
      <c r="K22" s="137">
        <f>K21*$D27</f>
        <v>2E-3</v>
      </c>
      <c r="L22" s="131">
        <f t="shared" si="1"/>
        <v>0.24199999999999999</v>
      </c>
      <c r="M22" s="131">
        <f t="shared" si="1"/>
        <v>2.1999999999999999E-2</v>
      </c>
      <c r="N22" s="131">
        <f t="shared" si="1"/>
        <v>0.02</v>
      </c>
      <c r="O22" s="131">
        <f t="shared" si="1"/>
        <v>0</v>
      </c>
      <c r="P22" s="131">
        <f>P21*$D27</f>
        <v>0.104</v>
      </c>
      <c r="Q22" s="131">
        <f t="shared" si="1"/>
        <v>0.06</v>
      </c>
      <c r="R22" s="131">
        <f t="shared" si="1"/>
        <v>8.0000000000000002E-3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0.112</v>
      </c>
      <c r="X22" s="133"/>
      <c r="Y22" s="137">
        <f>Y21*$D27</f>
        <v>4.7E-2</v>
      </c>
      <c r="Z22" s="131">
        <f>Z21*D27</f>
        <v>0</v>
      </c>
      <c r="AA22" s="131">
        <f>AA21*$D27</f>
        <v>0</v>
      </c>
      <c r="AB22" s="131">
        <f t="shared" ref="AB22:AJ22" si="2">AB21*$D27</f>
        <v>8.0000000000000002E-3</v>
      </c>
      <c r="AC22" s="131">
        <f t="shared" si="2"/>
        <v>0</v>
      </c>
      <c r="AD22" s="131">
        <f t="shared" si="2"/>
        <v>0</v>
      </c>
      <c r="AE22" s="131">
        <f t="shared" si="2"/>
        <v>8.0000000000000002E-3</v>
      </c>
      <c r="AF22" s="131">
        <f t="shared" si="2"/>
        <v>0</v>
      </c>
      <c r="AG22" s="131">
        <f t="shared" si="2"/>
        <v>0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95.5</v>
      </c>
      <c r="K23" s="134">
        <v>277.39999999999998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32.29</v>
      </c>
      <c r="AF23" s="60">
        <v>46.5</v>
      </c>
      <c r="AG23" s="60">
        <v>73.69</v>
      </c>
      <c r="AH23" s="60">
        <v>308.10000000000002</v>
      </c>
      <c r="AI23" s="60">
        <v>95.5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35.118599999999994</v>
      </c>
      <c r="E24" s="135">
        <f t="shared" ref="E24:AJ24" si="3">E22*E23</f>
        <v>2.0068000000000001</v>
      </c>
      <c r="F24" s="135">
        <f t="shared" si="3"/>
        <v>16.192800000000002</v>
      </c>
      <c r="G24" s="135">
        <f t="shared" si="3"/>
        <v>1.0215000000000001</v>
      </c>
      <c r="H24" s="135">
        <f t="shared" si="3"/>
        <v>5.9965000000000002</v>
      </c>
      <c r="I24" s="135">
        <f t="shared" si="3"/>
        <v>1.9202999999999999</v>
      </c>
      <c r="J24" s="135">
        <f t="shared" si="3"/>
        <v>2.6739999999999999</v>
      </c>
      <c r="K24" s="135">
        <f t="shared" si="3"/>
        <v>0.55479999999999996</v>
      </c>
      <c r="L24" s="135">
        <f t="shared" si="3"/>
        <v>5.2029999999999994</v>
      </c>
      <c r="M24" s="135">
        <f t="shared" si="3"/>
        <v>0.748</v>
      </c>
      <c r="N24" s="135">
        <f t="shared" si="3"/>
        <v>0.60599999999999998</v>
      </c>
      <c r="O24" s="135">
        <f t="shared" si="3"/>
        <v>0</v>
      </c>
      <c r="P24" s="135">
        <f t="shared" si="3"/>
        <v>50.8872</v>
      </c>
      <c r="Q24" s="135">
        <f t="shared" si="3"/>
        <v>1.74</v>
      </c>
      <c r="R24" s="135">
        <f t="shared" si="3"/>
        <v>1.1368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11.300800000000001</v>
      </c>
      <c r="X24" s="135">
        <f t="shared" si="3"/>
        <v>0</v>
      </c>
      <c r="Y24" s="135">
        <f t="shared" si="3"/>
        <v>1.5509999999999999</v>
      </c>
      <c r="Z24" s="135">
        <f t="shared" si="3"/>
        <v>0</v>
      </c>
      <c r="AA24" s="135">
        <f t="shared" si="3"/>
        <v>0</v>
      </c>
      <c r="AB24" s="135">
        <f t="shared" si="3"/>
        <v>1.2264000000000002</v>
      </c>
      <c r="AC24" s="135">
        <f t="shared" si="3"/>
        <v>0</v>
      </c>
      <c r="AD24" s="135">
        <f t="shared" si="3"/>
        <v>0</v>
      </c>
      <c r="AE24" s="135">
        <f t="shared" si="3"/>
        <v>0.25831999999999999</v>
      </c>
      <c r="AF24" s="135">
        <f t="shared" si="3"/>
        <v>0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154.32381999999998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154.32381999999998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V12" sqref="V12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57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78</v>
      </c>
      <c r="AF2" s="104" t="s">
        <v>63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66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67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1.6E-2</v>
      </c>
      <c r="O12" s="17"/>
      <c r="P12" s="17"/>
      <c r="Q12" s="17"/>
      <c r="R12" s="17"/>
      <c r="S12" s="73"/>
      <c r="T12" s="76"/>
      <c r="U12" s="79">
        <v>2E-3</v>
      </c>
      <c r="V12" s="17">
        <v>7.0000000000000001E-3</v>
      </c>
      <c r="W12" s="17"/>
      <c r="X12" s="17"/>
      <c r="Y12" s="17"/>
      <c r="Z12" s="17"/>
      <c r="AA12" s="17"/>
      <c r="AB12" s="17"/>
      <c r="AC12" s="17"/>
      <c r="AD12" s="17">
        <v>8.0000000000000002E-3</v>
      </c>
      <c r="AE12" s="115">
        <v>1.2E-2</v>
      </c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70</v>
      </c>
      <c r="D13" s="17">
        <v>2.5000000000000001E-2</v>
      </c>
      <c r="E13" s="17"/>
      <c r="F13" s="17">
        <v>5.0000000000000001E-3</v>
      </c>
      <c r="G13" s="17"/>
      <c r="H13" s="17"/>
      <c r="I13" s="17"/>
      <c r="J13" s="17"/>
      <c r="K13" s="17"/>
      <c r="L13" s="17">
        <v>0.13800000000000001</v>
      </c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7.0000000000000007E-2</v>
      </c>
      <c r="C14" s="126" t="s">
        <v>71</v>
      </c>
      <c r="D14" s="17">
        <v>1.6E-2</v>
      </c>
      <c r="E14" s="17"/>
      <c r="F14" s="17">
        <v>5.0000000000000001E-3</v>
      </c>
      <c r="G14" s="17"/>
      <c r="H14" s="17">
        <v>1.2999999999999999E-2</v>
      </c>
      <c r="I14" s="17"/>
      <c r="J14" s="17"/>
      <c r="K14" s="17"/>
      <c r="L14" s="17"/>
      <c r="M14" s="17"/>
      <c r="N14" s="17"/>
      <c r="O14" s="17"/>
      <c r="P14" s="17">
        <v>8.1000000000000003E-2</v>
      </c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61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0.05</v>
      </c>
      <c r="C18" s="126" t="s">
        <v>72</v>
      </c>
      <c r="D18" s="17">
        <v>0.02</v>
      </c>
      <c r="E18" s="17">
        <v>3.0000000000000001E-3</v>
      </c>
      <c r="F18" s="17">
        <v>2E-3</v>
      </c>
      <c r="G18" s="17">
        <v>2E-3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0.2</v>
      </c>
      <c r="T18" s="76"/>
      <c r="U18" s="79"/>
      <c r="V18" s="17"/>
      <c r="W18" s="17"/>
      <c r="X18" s="17">
        <v>3.5000000000000003E-2</v>
      </c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13</v>
      </c>
      <c r="D19" s="17">
        <v>0.157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0.37</v>
      </c>
      <c r="E21" s="105">
        <f t="shared" ref="E21:AJ21" si="0">SUM(E3:E20)</f>
        <v>2.4E-2</v>
      </c>
      <c r="F21" s="105">
        <f t="shared" si="0"/>
        <v>1.9000000000000003E-2</v>
      </c>
      <c r="G21" s="105">
        <f t="shared" si="0"/>
        <v>8.0000000000000002E-3</v>
      </c>
      <c r="H21" s="105">
        <f t="shared" si="0"/>
        <v>5.2999999999999992E-2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0.21000000000000002</v>
      </c>
      <c r="M21" s="105">
        <f t="shared" si="0"/>
        <v>1.7000000000000001E-2</v>
      </c>
      <c r="N21" s="105">
        <f t="shared" si="0"/>
        <v>1.6E-2</v>
      </c>
      <c r="O21" s="105">
        <f t="shared" si="0"/>
        <v>0</v>
      </c>
      <c r="P21" s="105">
        <f t="shared" si="0"/>
        <v>8.1000000000000003E-2</v>
      </c>
      <c r="Q21" s="105">
        <f t="shared" si="0"/>
        <v>0.04</v>
      </c>
      <c r="R21" s="105">
        <f t="shared" si="0"/>
        <v>8.0000000000000002E-3</v>
      </c>
      <c r="S21" s="105">
        <f t="shared" si="0"/>
        <v>0.2</v>
      </c>
      <c r="T21" s="105">
        <f t="shared" si="0"/>
        <v>0</v>
      </c>
      <c r="U21" s="105">
        <f t="shared" si="0"/>
        <v>2E-3</v>
      </c>
      <c r="V21" s="105">
        <f t="shared" si="0"/>
        <v>7.0000000000000001E-3</v>
      </c>
      <c r="W21" s="105">
        <f t="shared" si="0"/>
        <v>0.106</v>
      </c>
      <c r="X21" s="105">
        <f t="shared" si="0"/>
        <v>3.5000000000000003E-2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5.0000000000000001E-3</v>
      </c>
      <c r="AC21" s="105">
        <f t="shared" si="0"/>
        <v>0</v>
      </c>
      <c r="AD21" s="105">
        <f t="shared" si="0"/>
        <v>8.0000000000000002E-3</v>
      </c>
      <c r="AE21" s="105">
        <f t="shared" si="0"/>
        <v>1.2E-2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3.7</v>
      </c>
      <c r="E22" s="106">
        <f>E21*$D27</f>
        <v>0.24</v>
      </c>
      <c r="F22" s="106">
        <f>F21*$D27</f>
        <v>0.19000000000000003</v>
      </c>
      <c r="G22" s="106">
        <f t="shared" ref="G22:Q22" si="1">G21*$D27</f>
        <v>0.08</v>
      </c>
      <c r="H22" s="106">
        <f>H21*$D27</f>
        <v>0.52999999999999992</v>
      </c>
      <c r="I22" s="106">
        <f>I21*$D27</f>
        <v>0.3</v>
      </c>
      <c r="J22" s="106">
        <f t="shared" si="1"/>
        <v>0.2</v>
      </c>
      <c r="K22" s="107">
        <f>K21*$D27</f>
        <v>0.02</v>
      </c>
      <c r="L22" s="106">
        <f t="shared" si="1"/>
        <v>2.1</v>
      </c>
      <c r="M22" s="106">
        <f t="shared" si="1"/>
        <v>0.17</v>
      </c>
      <c r="N22" s="106">
        <f t="shared" si="1"/>
        <v>0.16</v>
      </c>
      <c r="O22" s="106">
        <f t="shared" si="1"/>
        <v>0</v>
      </c>
      <c r="P22" s="106">
        <f>P21*$D27</f>
        <v>0.81</v>
      </c>
      <c r="Q22" s="106">
        <f t="shared" si="1"/>
        <v>0.4</v>
      </c>
      <c r="R22" s="106">
        <f>R21*$D27</f>
        <v>0.08</v>
      </c>
      <c r="S22" s="108">
        <f>S21*$D27</f>
        <v>2</v>
      </c>
      <c r="T22" s="109">
        <f>T21*$D27</f>
        <v>0</v>
      </c>
      <c r="U22" s="110">
        <f>U21*D27</f>
        <v>0.02</v>
      </c>
      <c r="V22" s="110">
        <f t="shared" ref="V22:AA22" si="2">V21*$D27</f>
        <v>7.0000000000000007E-2</v>
      </c>
      <c r="W22" s="106">
        <f t="shared" si="2"/>
        <v>1.06</v>
      </c>
      <c r="X22" s="106">
        <f t="shared" si="2"/>
        <v>0.35000000000000003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ref="AB22:AD22" si="3">AB21*$D27</f>
        <v>0.05</v>
      </c>
      <c r="AC22" s="106">
        <f t="shared" si="3"/>
        <v>0</v>
      </c>
      <c r="AD22" s="106">
        <f t="shared" si="3"/>
        <v>0.08</v>
      </c>
      <c r="AE22" s="106">
        <f t="shared" ref="AE22" si="4">AE21*$D27</f>
        <v>0.12</v>
      </c>
      <c r="AF22" s="106">
        <f t="shared" ref="AF22" si="5">AF21*$D27</f>
        <v>0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95.4</v>
      </c>
      <c r="K23" s="71">
        <v>267.39999999999998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32.29</v>
      </c>
      <c r="AE23" s="117">
        <v>69.33</v>
      </c>
      <c r="AF23" s="112">
        <v>73.69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255.892</v>
      </c>
      <c r="E24" s="111">
        <f t="shared" ref="E24:AJ24" si="10">E22*E23</f>
        <v>16.608000000000001</v>
      </c>
      <c r="F24" s="111">
        <f t="shared" si="10"/>
        <v>128.19300000000004</v>
      </c>
      <c r="G24" s="111">
        <f t="shared" si="10"/>
        <v>9.1039999999999992</v>
      </c>
      <c r="H24" s="111">
        <f t="shared" si="10"/>
        <v>47.434999999999995</v>
      </c>
      <c r="I24" s="111">
        <f t="shared" si="10"/>
        <v>15.569999999999999</v>
      </c>
      <c r="J24" s="111">
        <f t="shared" si="10"/>
        <v>19.080000000000002</v>
      </c>
      <c r="K24" s="111">
        <f t="shared" si="10"/>
        <v>5.3479999999999999</v>
      </c>
      <c r="L24" s="111">
        <f t="shared" si="10"/>
        <v>42.42</v>
      </c>
      <c r="M24" s="111">
        <f t="shared" si="10"/>
        <v>5.78</v>
      </c>
      <c r="N24" s="111">
        <f t="shared" si="10"/>
        <v>5.008</v>
      </c>
      <c r="O24" s="111">
        <f t="shared" si="10"/>
        <v>0</v>
      </c>
      <c r="P24" s="111">
        <f t="shared" si="10"/>
        <v>396.33300000000003</v>
      </c>
      <c r="Q24" s="111">
        <f t="shared" si="10"/>
        <v>12.08</v>
      </c>
      <c r="R24" s="111">
        <f t="shared" si="10"/>
        <v>11.288</v>
      </c>
      <c r="S24" s="111">
        <f t="shared" si="10"/>
        <v>23.4</v>
      </c>
      <c r="T24" s="111">
        <f t="shared" si="10"/>
        <v>0</v>
      </c>
      <c r="U24" s="111">
        <f t="shared" si="10"/>
        <v>0.26600000000000001</v>
      </c>
      <c r="V24" s="111">
        <f t="shared" si="10"/>
        <v>16.8</v>
      </c>
      <c r="W24" s="111">
        <f t="shared" si="10"/>
        <v>110.98200000000001</v>
      </c>
      <c r="X24" s="111">
        <f t="shared" si="10"/>
        <v>11.620000000000003</v>
      </c>
      <c r="Y24" s="111">
        <f t="shared" si="10"/>
        <v>0</v>
      </c>
      <c r="Z24" s="111">
        <f t="shared" si="10"/>
        <v>0</v>
      </c>
      <c r="AA24" s="111">
        <f t="shared" si="10"/>
        <v>0</v>
      </c>
      <c r="AB24" s="111">
        <f t="shared" si="10"/>
        <v>7.6750000000000007</v>
      </c>
      <c r="AC24" s="111">
        <f t="shared" si="10"/>
        <v>0</v>
      </c>
      <c r="AD24" s="111">
        <f t="shared" si="10"/>
        <v>2.5832000000000002</v>
      </c>
      <c r="AE24" s="111">
        <f t="shared" si="10"/>
        <v>8.3195999999999994</v>
      </c>
      <c r="AF24" s="111">
        <f t="shared" si="10"/>
        <v>0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1151.7847999999999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115.17847999999999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10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H7" sqref="H7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64</v>
      </c>
      <c r="X2" s="20" t="s">
        <v>39</v>
      </c>
      <c r="Y2" s="123" t="s">
        <v>76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66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67</v>
      </c>
      <c r="D4" s="17">
        <v>0.12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56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0.112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>
        <v>0.02</v>
      </c>
      <c r="C9" s="25" t="s">
        <v>64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53"/>
      <c r="B10" s="22">
        <v>0.2</v>
      </c>
      <c r="C10" s="25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>
        <v>0.2</v>
      </c>
      <c r="Y10" s="17"/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0.02</v>
      </c>
      <c r="O12" s="17"/>
      <c r="P12" s="17"/>
      <c r="Q12" s="17"/>
      <c r="R12" s="17"/>
      <c r="S12" s="96"/>
      <c r="T12" s="24"/>
      <c r="U12" s="17">
        <v>0.01</v>
      </c>
      <c r="V12" s="17"/>
      <c r="W12" s="17"/>
      <c r="X12" s="17"/>
      <c r="Y12" s="17">
        <v>8.0000000000000002E-3</v>
      </c>
      <c r="Z12" s="99"/>
      <c r="AA12" s="99"/>
      <c r="AB12" s="47"/>
    </row>
    <row r="13" spans="1:28" x14ac:dyDescent="0.25">
      <c r="A13" s="153"/>
      <c r="B13" s="22">
        <v>0.15</v>
      </c>
      <c r="C13" s="25" t="s">
        <v>70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>
        <v>0.09</v>
      </c>
      <c r="C14" s="25" t="s">
        <v>71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0.104</v>
      </c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61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0.06</v>
      </c>
      <c r="C17" s="25" t="s">
        <v>75</v>
      </c>
      <c r="D17" s="17">
        <v>0.03</v>
      </c>
      <c r="E17" s="17">
        <v>5.0000000000000001E-3</v>
      </c>
      <c r="F17" s="17">
        <v>3.0000000000000001E-3</v>
      </c>
      <c r="G17" s="17">
        <v>3.0000000000000001E-3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>
        <v>1</v>
      </c>
      <c r="U17" s="17"/>
      <c r="V17" s="17">
        <v>4.7E-2</v>
      </c>
      <c r="W17" s="17"/>
      <c r="X17" s="17"/>
      <c r="Y17" s="17"/>
      <c r="Z17" s="99"/>
      <c r="AA17" s="99"/>
      <c r="AB17" s="47"/>
    </row>
    <row r="18" spans="1:28" x14ac:dyDescent="0.25">
      <c r="A18" s="153"/>
      <c r="B18" s="22">
        <v>0.2</v>
      </c>
      <c r="C18" s="25" t="s">
        <v>13</v>
      </c>
      <c r="D18" s="17">
        <v>0.21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/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0.5099999999999999</v>
      </c>
      <c r="E20" s="29">
        <f t="shared" ref="E20:Y20" si="0">SUM(E3:E19)</f>
        <v>9.0000000000000011E-3</v>
      </c>
      <c r="F20" s="29">
        <f t="shared" si="0"/>
        <v>2.4E-2</v>
      </c>
      <c r="G20" s="29">
        <f t="shared" si="0"/>
        <v>9.0000000000000011E-3</v>
      </c>
      <c r="H20" s="29">
        <f t="shared" si="0"/>
        <v>6.7000000000000004E-2</v>
      </c>
      <c r="I20" s="29">
        <f t="shared" si="0"/>
        <v>3.6999999999999998E-2</v>
      </c>
      <c r="J20" s="29">
        <f t="shared" si="0"/>
        <v>2.8000000000000001E-2</v>
      </c>
      <c r="K20" s="29">
        <f t="shared" si="0"/>
        <v>2E-3</v>
      </c>
      <c r="L20" s="29">
        <f t="shared" si="0"/>
        <v>0.24199999999999999</v>
      </c>
      <c r="M20" s="29">
        <f t="shared" si="0"/>
        <v>2.1999999999999999E-2</v>
      </c>
      <c r="N20" s="29">
        <f t="shared" si="0"/>
        <v>0.02</v>
      </c>
      <c r="O20" s="29">
        <f t="shared" si="0"/>
        <v>0</v>
      </c>
      <c r="P20" s="29">
        <f t="shared" si="0"/>
        <v>0.104</v>
      </c>
      <c r="Q20" s="29">
        <f t="shared" si="0"/>
        <v>0.06</v>
      </c>
      <c r="R20" s="29">
        <f>SUM(R3:R19)</f>
        <v>0.112</v>
      </c>
      <c r="S20" s="30">
        <f>SUM(S3:S19)</f>
        <v>8.0000000000000002E-3</v>
      </c>
      <c r="T20" s="29">
        <f>SUM(T3:T19)</f>
        <v>1</v>
      </c>
      <c r="U20" s="29">
        <f t="shared" si="0"/>
        <v>0.01</v>
      </c>
      <c r="V20" s="29">
        <f t="shared" si="0"/>
        <v>4.7E-2</v>
      </c>
      <c r="W20" s="29">
        <f t="shared" si="0"/>
        <v>0.02</v>
      </c>
      <c r="X20" s="29">
        <f t="shared" si="0"/>
        <v>0.2</v>
      </c>
      <c r="Y20" s="29">
        <f t="shared" si="0"/>
        <v>8.0000000000000002E-3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0.5099999999999999</v>
      </c>
      <c r="E21" s="16">
        <f t="shared" ref="E21:W21" si="1">E20*$D26</f>
        <v>9.0000000000000011E-3</v>
      </c>
      <c r="F21" s="16">
        <f t="shared" si="1"/>
        <v>2.4E-2</v>
      </c>
      <c r="G21" s="16">
        <f t="shared" si="1"/>
        <v>9.0000000000000011E-3</v>
      </c>
      <c r="H21" s="16">
        <f>H20*$D26</f>
        <v>6.7000000000000004E-2</v>
      </c>
      <c r="I21" s="16">
        <f t="shared" si="1"/>
        <v>3.6999999999999998E-2</v>
      </c>
      <c r="J21" s="16">
        <f t="shared" si="1"/>
        <v>2.8000000000000001E-2</v>
      </c>
      <c r="K21" s="16">
        <f>K20*$D26</f>
        <v>2E-3</v>
      </c>
      <c r="L21" s="81">
        <f t="shared" si="1"/>
        <v>0.24199999999999999</v>
      </c>
      <c r="M21" s="16">
        <f t="shared" si="1"/>
        <v>2.1999999999999999E-2</v>
      </c>
      <c r="N21" s="81">
        <f t="shared" si="1"/>
        <v>0.02</v>
      </c>
      <c r="O21" s="81">
        <f t="shared" si="1"/>
        <v>0</v>
      </c>
      <c r="P21" s="16">
        <f t="shared" si="1"/>
        <v>0.104</v>
      </c>
      <c r="Q21" s="16">
        <f t="shared" si="1"/>
        <v>0.06</v>
      </c>
      <c r="R21" s="16">
        <f t="shared" si="1"/>
        <v>0.112</v>
      </c>
      <c r="S21" s="142">
        <f>S20*$D26</f>
        <v>8.0000000000000002E-3</v>
      </c>
      <c r="T21" s="16">
        <v>1</v>
      </c>
      <c r="U21" s="16">
        <f>U20*$D26</f>
        <v>0.01</v>
      </c>
      <c r="V21" s="16">
        <f t="shared" si="1"/>
        <v>4.7E-2</v>
      </c>
      <c r="W21" s="16">
        <f t="shared" si="1"/>
        <v>0.02</v>
      </c>
      <c r="X21" s="16">
        <f>X20*$D26</f>
        <v>0.2</v>
      </c>
      <c r="Y21" s="16">
        <f>Y20*$D26</f>
        <v>8.0000000000000002E-3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95.49</v>
      </c>
      <c r="K22" s="33">
        <v>339.1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27.9</v>
      </c>
      <c r="R22" s="33">
        <v>100.9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175</v>
      </c>
      <c r="Y22" s="33">
        <v>73.69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35.118599999999994</v>
      </c>
      <c r="E23" s="35">
        <f t="shared" ref="E23:Y23" si="2">E21*E22</f>
        <v>0.62280000000000013</v>
      </c>
      <c r="F23" s="36">
        <f t="shared" si="2"/>
        <v>16.192800000000002</v>
      </c>
      <c r="G23" s="36">
        <f t="shared" si="2"/>
        <v>1.0215000000000001</v>
      </c>
      <c r="H23" s="36">
        <f t="shared" si="2"/>
        <v>5.9965000000000002</v>
      </c>
      <c r="I23" s="36">
        <f t="shared" si="2"/>
        <v>1.9202999999999999</v>
      </c>
      <c r="J23" s="36">
        <f t="shared" si="2"/>
        <v>2.6737199999999999</v>
      </c>
      <c r="K23" s="36">
        <f t="shared" si="2"/>
        <v>0.67820000000000003</v>
      </c>
      <c r="L23" s="36">
        <f t="shared" si="2"/>
        <v>5.1787999999999998</v>
      </c>
      <c r="M23" s="36">
        <f t="shared" si="2"/>
        <v>0.748</v>
      </c>
      <c r="N23" s="36">
        <f t="shared" si="2"/>
        <v>0.60599999999999998</v>
      </c>
      <c r="O23" s="36">
        <f t="shared" si="2"/>
        <v>0</v>
      </c>
      <c r="P23" s="36">
        <f t="shared" si="2"/>
        <v>50.8872</v>
      </c>
      <c r="Q23" s="36">
        <f>Q21*Q22</f>
        <v>1.6739999999999999</v>
      </c>
      <c r="R23" s="36">
        <f t="shared" si="2"/>
        <v>11.300800000000001</v>
      </c>
      <c r="S23" s="36">
        <f t="shared" si="2"/>
        <v>1.1360000000000001</v>
      </c>
      <c r="T23" s="36">
        <f t="shared" si="2"/>
        <v>11.7</v>
      </c>
      <c r="U23" s="36">
        <f t="shared" si="2"/>
        <v>2.4130000000000003</v>
      </c>
      <c r="V23" s="36">
        <f t="shared" si="2"/>
        <v>1.5509999999999999</v>
      </c>
      <c r="W23" s="36">
        <f t="shared" si="2"/>
        <v>5.32</v>
      </c>
      <c r="X23" s="36">
        <f t="shared" si="2"/>
        <v>35</v>
      </c>
      <c r="Y23" s="36">
        <f t="shared" si="2"/>
        <v>0.58952000000000004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192.32873999999998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192.32873999999998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I12" sqref="I12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74</v>
      </c>
      <c r="AD2" s="141" t="s">
        <v>60</v>
      </c>
      <c r="AE2" s="141" t="s">
        <v>57</v>
      </c>
      <c r="AF2" s="141" t="s">
        <v>63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66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67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0.02</v>
      </c>
      <c r="O12" s="17"/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/>
      <c r="AB12" s="17"/>
      <c r="AC12" s="17">
        <v>8.0000000000000002E-3</v>
      </c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0.15</v>
      </c>
      <c r="C13" s="125" t="s">
        <v>70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>
        <v>0.09</v>
      </c>
      <c r="C14" s="125" t="s">
        <v>71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0.104</v>
      </c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0.06</v>
      </c>
      <c r="C18" s="125" t="s">
        <v>72</v>
      </c>
      <c r="D18" s="17">
        <v>0.03</v>
      </c>
      <c r="E18" s="17">
        <v>5.0000000000000001E-3</v>
      </c>
      <c r="F18" s="17">
        <v>3.0000000000000001E-3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17">
        <v>4.7E-2</v>
      </c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53"/>
      <c r="B19" s="22">
        <v>0.2</v>
      </c>
      <c r="C19" s="125" t="s">
        <v>13</v>
      </c>
      <c r="D19" s="17">
        <v>0.21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0.5099999999999999</v>
      </c>
      <c r="E21" s="29">
        <f t="shared" ref="E21:AI21" si="0">SUM(E3:E20)</f>
        <v>2.9000000000000001E-2</v>
      </c>
      <c r="F21" s="29">
        <f t="shared" si="0"/>
        <v>2.4E-2</v>
      </c>
      <c r="G21" s="29">
        <f t="shared" si="0"/>
        <v>9.0000000000000011E-3</v>
      </c>
      <c r="H21" s="29">
        <f t="shared" si="0"/>
        <v>6.7000000000000004E-2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0.24199999999999999</v>
      </c>
      <c r="M21" s="29">
        <f t="shared" si="0"/>
        <v>2.1999999999999999E-2</v>
      </c>
      <c r="N21" s="29">
        <f t="shared" si="0"/>
        <v>0.02</v>
      </c>
      <c r="O21" s="29">
        <f t="shared" si="0"/>
        <v>0</v>
      </c>
      <c r="P21" s="29">
        <f t="shared" si="0"/>
        <v>0.104</v>
      </c>
      <c r="Q21" s="29">
        <f t="shared" si="0"/>
        <v>0.06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0.112</v>
      </c>
      <c r="X21" s="29">
        <f t="shared" si="0"/>
        <v>4.7E-2</v>
      </c>
      <c r="Y21" s="29">
        <f t="shared" si="0"/>
        <v>0</v>
      </c>
      <c r="Z21" s="29">
        <f t="shared" si="0"/>
        <v>0</v>
      </c>
      <c r="AA21" s="29">
        <f t="shared" si="0"/>
        <v>8.0000000000000002E-3</v>
      </c>
      <c r="AB21" s="29">
        <f t="shared" si="0"/>
        <v>0</v>
      </c>
      <c r="AC21" s="29">
        <f t="shared" si="0"/>
        <v>8.0000000000000002E-3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0.5099999999999999</v>
      </c>
      <c r="E22" s="81">
        <f t="shared" ref="E22:AI22" si="1">E21*$D27</f>
        <v>2.9000000000000001E-2</v>
      </c>
      <c r="F22" s="81">
        <f t="shared" si="1"/>
        <v>2.4E-2</v>
      </c>
      <c r="G22" s="81">
        <f t="shared" si="1"/>
        <v>9.0000000000000011E-3</v>
      </c>
      <c r="H22" s="81">
        <f t="shared" si="1"/>
        <v>6.7000000000000004E-2</v>
      </c>
      <c r="I22" s="81">
        <f t="shared" si="1"/>
        <v>3.6999999999999998E-2</v>
      </c>
      <c r="J22" s="81">
        <f t="shared" si="1"/>
        <v>2.8000000000000001E-2</v>
      </c>
      <c r="K22" s="142">
        <f t="shared" si="1"/>
        <v>2E-3</v>
      </c>
      <c r="L22" s="81">
        <f t="shared" si="1"/>
        <v>0.24199999999999999</v>
      </c>
      <c r="M22" s="81">
        <f t="shared" si="1"/>
        <v>2.1999999999999999E-2</v>
      </c>
      <c r="N22" s="81">
        <f t="shared" si="1"/>
        <v>0.02</v>
      </c>
      <c r="O22" s="81">
        <f t="shared" si="1"/>
        <v>0</v>
      </c>
      <c r="P22" s="81">
        <f t="shared" si="1"/>
        <v>0.104</v>
      </c>
      <c r="Q22" s="81">
        <f t="shared" si="1"/>
        <v>0.06</v>
      </c>
      <c r="R22" s="142">
        <f t="shared" si="1"/>
        <v>8.0000000000000002E-3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0.112</v>
      </c>
      <c r="X22" s="142">
        <f t="shared" si="1"/>
        <v>4.7E-2</v>
      </c>
      <c r="Y22" s="81">
        <f t="shared" si="1"/>
        <v>0</v>
      </c>
      <c r="Z22" s="81">
        <f t="shared" si="1"/>
        <v>0</v>
      </c>
      <c r="AA22" s="142">
        <f t="shared" si="1"/>
        <v>8.0000000000000002E-3</v>
      </c>
      <c r="AB22" s="81">
        <f t="shared" si="1"/>
        <v>0</v>
      </c>
      <c r="AC22" s="142">
        <f t="shared" si="1"/>
        <v>8.0000000000000002E-3</v>
      </c>
      <c r="AD22" s="142">
        <f t="shared" si="1"/>
        <v>0</v>
      </c>
      <c r="AE22" s="81">
        <f t="shared" si="1"/>
        <v>0</v>
      </c>
      <c r="AF22" s="142">
        <f t="shared" si="1"/>
        <v>0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95.49</v>
      </c>
      <c r="K23" s="33">
        <v>277.39999999999998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32.29</v>
      </c>
      <c r="AD23" s="114">
        <v>205.7</v>
      </c>
      <c r="AE23" s="3">
        <v>95.49</v>
      </c>
      <c r="AF23" s="3">
        <v>73.69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35.118599999999994</v>
      </c>
      <c r="E24" s="35">
        <f t="shared" ref="E24:AI24" si="2">E22*E23</f>
        <v>2.0068000000000001</v>
      </c>
      <c r="F24" s="35">
        <f t="shared" si="2"/>
        <v>16.192800000000002</v>
      </c>
      <c r="G24" s="35">
        <f t="shared" si="2"/>
        <v>1.026</v>
      </c>
      <c r="H24" s="35">
        <f t="shared" si="2"/>
        <v>5.9965000000000002</v>
      </c>
      <c r="I24" s="35">
        <f t="shared" si="2"/>
        <v>1.9202999999999999</v>
      </c>
      <c r="J24" s="35">
        <f t="shared" si="2"/>
        <v>2.6737199999999999</v>
      </c>
      <c r="K24" s="35">
        <f t="shared" si="2"/>
        <v>0.55479999999999996</v>
      </c>
      <c r="L24" s="35">
        <f t="shared" si="2"/>
        <v>5.1787999999999998</v>
      </c>
      <c r="M24" s="35">
        <f t="shared" si="2"/>
        <v>0.748</v>
      </c>
      <c r="N24" s="35">
        <f t="shared" si="2"/>
        <v>0.60599999999999998</v>
      </c>
      <c r="O24" s="35">
        <f t="shared" si="2"/>
        <v>0</v>
      </c>
      <c r="P24" s="35">
        <f t="shared" si="2"/>
        <v>50.8872</v>
      </c>
      <c r="Q24" s="35">
        <f t="shared" si="2"/>
        <v>1.74</v>
      </c>
      <c r="R24" s="35">
        <f t="shared" si="2"/>
        <v>1.1360000000000001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11.300800000000001</v>
      </c>
      <c r="X24" s="35">
        <f t="shared" si="2"/>
        <v>1.5509999999999999</v>
      </c>
      <c r="Y24" s="35">
        <f t="shared" si="2"/>
        <v>0</v>
      </c>
      <c r="Z24" s="35">
        <f t="shared" si="2"/>
        <v>0</v>
      </c>
      <c r="AA24" s="35">
        <f t="shared" si="2"/>
        <v>1.1936</v>
      </c>
      <c r="AB24" s="35">
        <f t="shared" si="2"/>
        <v>0</v>
      </c>
      <c r="AC24" s="35">
        <f t="shared" si="2"/>
        <v>0.25831999999999999</v>
      </c>
      <c r="AD24" s="35">
        <f t="shared" si="2"/>
        <v>0</v>
      </c>
      <c r="AE24" s="35">
        <f t="shared" si="2"/>
        <v>0</v>
      </c>
      <c r="AF24" s="35">
        <f t="shared" si="2"/>
        <v>0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154.26523999999998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154.26523999999998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2024-04-27T06:01:13Z</cp:lastPrinted>
  <dcterms:created xsi:type="dcterms:W3CDTF">2014-07-11T13:42:12Z</dcterms:created>
  <dcterms:modified xsi:type="dcterms:W3CDTF">2024-04-27T06:04:44Z</dcterms:modified>
</cp:coreProperties>
</file>