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<sst xmlns="http://schemas.openxmlformats.org/spreadsheetml/2006/main" count="418" uniqueCount="75">
  <si>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</si>
  <si>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</si>
  <si>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</si>
  <si>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</si>
  <si>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</si>
  <si>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</si>
  <si>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</si>
  <si>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</si>
  <si>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</si>
  <si>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</si>
  <si>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</si>
  <si>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</si>
  <si>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</si>
  <si>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</si>
  <si>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</si>
  <si>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</si>
  <si>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</si>
  <si>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</si>
  <si>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</si>
  <si>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</si>
  <si>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</si>
  <si>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</si>
  <si>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</si>
  <si>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</si>
  <si>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</si>
  <si>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</si>
  <si>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</si>
  <si>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</si>
  <si>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</si>
  <si>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</si>
  <si>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</si>
  <si>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</si>
  <si>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</si>
  <si>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</si>
  <si>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</si>
  <si>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</si>
  <si>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</si>
  <si>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</si>
  <si>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</si>
  <si>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</si>
  <si>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</si>
  <si>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</si>
  <si>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</si>
  <si>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</si>
  <si>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</si>
  <si>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</si>
  <si>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</si>
  <si>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</si>
  <si>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</si>
  <si>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</si>
  <si>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</si>
  <si>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</si>
  <si>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</si>
  <si>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</si>
  <si>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</si>
  <si>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</si>
  <si>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</si>
  <si>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</si>
  <si>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</si>
  <si>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</si>
  <si>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вермиш</t>
  </si>
  <si>
    <t>рыба св</t>
  </si>
  <si>
    <t>компот из сухофр</t>
  </si>
  <si>
    <t>лим кт</t>
  </si>
  <si>
    <t>пряник</t>
  </si>
  <si>
    <t>кефир</t>
  </si>
  <si>
    <t>крекер</t>
  </si>
  <si>
    <t>пшено</t>
  </si>
  <si>
    <t>суп мол вермиш</t>
  </si>
  <si>
    <t>коф нап из цикор</t>
  </si>
  <si>
    <t>икра морковная</t>
  </si>
  <si>
    <t>борщ со смет</t>
  </si>
  <si>
    <t>рагу овощ с мяс</t>
  </si>
  <si>
    <t>цикор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</si>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</sst>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67</v>
      </c>
      <c r="AF2" s="104" t="s">
        <v>64</v>
      </c>
      <c r="AG2" s="104" t="s">
        <v>65</v>
      </c>
      <c r="AH2" s="104" t="s">
        <v>52</v>
      </c>
      <c r="AI2" s="104" t="s">
        <v>56</v>
      </c>
      <c r="AJ2" s="104" t="s">
        <v>63</v>
      </c>
    </row>
    <row r="3" spans="1:36" ht="15" customHeight="1" x14ac:dyDescent="0.25">
      <c r="A3" s="156" t="s">
        <v>54</v>
      </c>
      <c r="B3" s="22">
        <v>0.18</v>
      </c>
      <c r="C3" s="124" t="s">
        <v>68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69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74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1.0999999999999999E-2</v>
      </c>
      <c r="N12" s="17">
        <v>8.9999999999999993E-3</v>
      </c>
      <c r="O12" s="17">
        <v>1.7999999999999999E-2</v>
      </c>
      <c r="P12" s="17"/>
      <c r="Q12" s="17">
        <v>1.9E-2</v>
      </c>
      <c r="R12" s="17"/>
      <c r="S12" s="53"/>
      <c r="T12" s="24"/>
      <c r="U12" s="17">
        <v>5.0000000000000001E-3</v>
      </c>
      <c r="V12" s="17">
        <v>6.0000000000000001E-3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0.18</v>
      </c>
      <c r="C13" s="125" t="s">
        <v>72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>
        <v>6.7000000000000004E-2</v>
      </c>
      <c r="M13" s="17">
        <v>1.2E-2</v>
      </c>
      <c r="N13" s="17">
        <v>4.3999999999999997E-2</v>
      </c>
      <c r="O13" s="17">
        <v>0.04</v>
      </c>
      <c r="P13" s="17">
        <v>0.12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/>
      <c r="C18" s="1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3"/>
      <c r="B19" s="22"/>
      <c r="C19" s="1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0.216</v>
      </c>
      <c r="E21" s="29">
        <f t="shared" ref="E21:AJ21" si="0">SUM(E3:E20)</f>
        <v>2.1999999999999999E-2</v>
      </c>
      <c r="F21" s="29">
        <f t="shared" si="0"/>
        <v>7.0000000000000001E-3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1.4999999999999999E-2</v>
      </c>
      <c r="K21" s="29">
        <f t="shared" si="0"/>
        <v>2E-3</v>
      </c>
      <c r="L21" s="29">
        <f t="shared" si="0"/>
        <v>8.6000000000000007E-2</v>
      </c>
      <c r="M21" s="29">
        <f t="shared" si="0"/>
        <v>3.6000000000000004E-2</v>
      </c>
      <c r="N21" s="29">
        <f t="shared" si="0"/>
        <v>0.11299999999999999</v>
      </c>
      <c r="O21" s="29">
        <f t="shared" si="0"/>
        <v>5.7999999999999996E-2</v>
      </c>
      <c r="P21" s="29">
        <f t="shared" si="0"/>
        <v>0.12</v>
      </c>
      <c r="Q21" s="29">
        <f t="shared" si="0"/>
        <v>1.9E-2</v>
      </c>
      <c r="R21" s="29">
        <f t="shared" si="0"/>
        <v>8.0000000000000002E-3</v>
      </c>
      <c r="S21" s="29">
        <f t="shared" si="0"/>
        <v>0</v>
      </c>
      <c r="T21" s="29">
        <f t="shared" si="0"/>
        <v>0</v>
      </c>
      <c r="U21" s="29">
        <f t="shared" si="0"/>
        <v>5.0000000000000001E-3</v>
      </c>
      <c r="V21" s="29">
        <f t="shared" si="0"/>
        <v>6.0000000000000001E-3</v>
      </c>
      <c r="W21" s="29">
        <f t="shared" si="0"/>
        <v>0.112</v>
      </c>
      <c r="X21" s="29">
        <f t="shared" si="0"/>
        <v>0</v>
      </c>
      <c r="Y21" s="29">
        <f t="shared" si="0"/>
        <v>0</v>
      </c>
      <c r="Z21" s="29">
        <f t="shared" si="0"/>
        <v>0</v>
      </c>
      <c r="AA21" s="29">
        <f t="shared" si="0"/>
        <v>0</v>
      </c>
      <c r="AB21" s="29">
        <f t="shared" si="0"/>
        <v>1.5000000000000001E-2</v>
      </c>
      <c r="AC21" s="29">
        <f t="shared" si="0"/>
        <v>0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15.336</v>
      </c>
      <c r="E22" s="81">
        <f>E21*$D27</f>
        <v>1.5619999999999998</v>
      </c>
      <c r="F22" s="81">
        <f>F21*$D27</f>
        <v>0.497</v>
      </c>
      <c r="G22" s="81">
        <f t="shared" ref="G22:U22" si="1">G21*$D27</f>
        <v>0.78099999999999992</v>
      </c>
      <c r="H22" s="81">
        <f>H21*$D27</f>
        <v>3.5500000000000003</v>
      </c>
      <c r="I22" s="81">
        <f>I21*$D27</f>
        <v>2.6269999999999998</v>
      </c>
      <c r="J22" s="81">
        <f>J21*$D27</f>
        <v>1.0649999999999999</v>
      </c>
      <c r="K22" s="81">
        <f>K21*$D27</f>
        <v>0.14200000000000002</v>
      </c>
      <c r="L22" s="81">
        <f t="shared" si="1"/>
        <v>6.1060000000000008</v>
      </c>
      <c r="M22" s="81">
        <f t="shared" si="1"/>
        <v>2.5560000000000005</v>
      </c>
      <c r="N22" s="81">
        <f t="shared" si="1"/>
        <v>8.0229999999999997</v>
      </c>
      <c r="O22" s="81">
        <f t="shared" si="1"/>
        <v>4.1179999999999994</v>
      </c>
      <c r="P22" s="81">
        <f>P21*$D27</f>
        <v>8.52</v>
      </c>
      <c r="Q22" s="81">
        <f t="shared" si="1"/>
        <v>1.349</v>
      </c>
      <c r="R22" s="81">
        <f t="shared" si="1"/>
        <v>0.56800000000000006</v>
      </c>
      <c r="S22" s="49">
        <f>S21*$D27</f>
        <v>0</v>
      </c>
      <c r="T22" s="16">
        <f t="shared" si="1"/>
        <v>0</v>
      </c>
      <c r="U22" s="16">
        <f t="shared" si="1"/>
        <v>0.35499999999999998</v>
      </c>
      <c r="V22" s="81">
        <f>V21*$D27</f>
        <v>0.42599999999999999</v>
      </c>
      <c r="W22" s="81">
        <f>W21*$D27</f>
        <v>7.952</v>
      </c>
      <c r="X22" s="16"/>
      <c r="Y22" s="81">
        <f>Y21*D27</f>
        <v>0</v>
      </c>
      <c r="Z22" s="81">
        <f>Z21*D27</f>
        <v>0</v>
      </c>
      <c r="AA22" s="81">
        <f>AA21*$D27</f>
        <v>0</v>
      </c>
      <c r="AB22" s="81">
        <f t="shared" ref="AB22:AE22" si="2">AB21*$D27</f>
        <v>1.0650000000000002</v>
      </c>
      <c r="AC22" s="81">
        <f t="shared" si="2"/>
        <v>0</v>
      </c>
      <c r="AD22" s="81">
        <f t="shared" si="2"/>
        <v>0</v>
      </c>
      <c r="AE22" s="81">
        <f t="shared" si="2"/>
        <v>0</v>
      </c>
      <c r="AF22" s="122"/>
      <c r="AG22" s="118"/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59.3</v>
      </c>
      <c r="K23" s="33">
        <v>339.4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45.8</v>
      </c>
      <c r="AF23" s="3">
        <v>152.4</v>
      </c>
      <c r="AG23" s="3">
        <v>73.69</v>
      </c>
      <c r="AH23" s="3">
        <v>308.06</v>
      </c>
      <c r="AI23" s="3">
        <v>46.8</v>
      </c>
      <c r="AJ23" s="3">
        <v>8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1060.6377600000001</v>
      </c>
      <c r="E24" s="35">
        <f t="shared" ref="E24:AJ24" si="4">E22*E23</f>
        <v>108.09039999999999</v>
      </c>
      <c r="F24" s="35">
        <f t="shared" si="4"/>
        <v>335.32590000000005</v>
      </c>
      <c r="G24" s="35">
        <f t="shared" si="4"/>
        <v>88.877799999999993</v>
      </c>
      <c r="H24" s="35">
        <f t="shared" si="4"/>
        <v>317.72500000000002</v>
      </c>
      <c r="I24" s="35">
        <f t="shared" si="4"/>
        <v>136.34129999999999</v>
      </c>
      <c r="J24" s="35">
        <f t="shared" si="4"/>
        <v>63.154499999999992</v>
      </c>
      <c r="K24" s="35">
        <f t="shared" si="4"/>
        <v>48.194800000000001</v>
      </c>
      <c r="L24" s="35">
        <f t="shared" si="4"/>
        <v>123.34120000000001</v>
      </c>
      <c r="M24" s="35">
        <f t="shared" si="4"/>
        <v>86.904000000000011</v>
      </c>
      <c r="N24" s="35">
        <f t="shared" si="4"/>
        <v>251.1199</v>
      </c>
      <c r="O24" s="35">
        <f t="shared" si="4"/>
        <v>141.24739999999997</v>
      </c>
      <c r="P24" s="35">
        <f t="shared" si="4"/>
        <v>4168.8360000000002</v>
      </c>
      <c r="Q24" s="35">
        <f t="shared" si="4"/>
        <v>40.739799999999995</v>
      </c>
      <c r="R24" s="35">
        <f t="shared" si="4"/>
        <v>80.144800000000004</v>
      </c>
      <c r="S24" s="35">
        <f t="shared" si="4"/>
        <v>0</v>
      </c>
      <c r="T24" s="35">
        <f t="shared" si="4"/>
        <v>0</v>
      </c>
      <c r="U24" s="35">
        <f t="shared" si="4"/>
        <v>4.7214999999999998</v>
      </c>
      <c r="V24" s="35">
        <f t="shared" si="4"/>
        <v>102.24</v>
      </c>
      <c r="W24" s="35">
        <f t="shared" si="4"/>
        <v>832.57439999999997</v>
      </c>
      <c r="X24" s="35">
        <f t="shared" si="4"/>
        <v>0</v>
      </c>
      <c r="Y24" s="35">
        <f t="shared" si="4"/>
        <v>0</v>
      </c>
      <c r="Z24" s="35">
        <f t="shared" si="4"/>
        <v>0</v>
      </c>
      <c r="AA24" s="35">
        <f t="shared" si="4"/>
        <v>0</v>
      </c>
      <c r="AB24" s="35">
        <f t="shared" si="4"/>
        <v>163.47750000000002</v>
      </c>
      <c r="AC24" s="35">
        <f t="shared" si="4"/>
        <v>0</v>
      </c>
      <c r="AD24" s="35">
        <f t="shared" si="4"/>
        <v>0</v>
      </c>
      <c r="AE24" s="35">
        <f t="shared" si="4"/>
        <v>0</v>
      </c>
      <c r="AF24" s="35">
        <f t="shared" si="4"/>
        <v>0</v>
      </c>
      <c r="AG24" s="35">
        <f t="shared" si="4"/>
        <v>0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8153.6939599999996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114.84075999999999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N8" sqref="N8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60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64</v>
      </c>
      <c r="AE2" s="113" t="s">
        <v>67</v>
      </c>
      <c r="AF2" s="104" t="s">
        <v>65</v>
      </c>
      <c r="AG2" s="104" t="s">
        <v>52</v>
      </c>
      <c r="AH2" s="104" t="s">
        <v>57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68</v>
      </c>
      <c r="D3" s="17">
        <v>9.0999999999999998E-2</v>
      </c>
      <c r="E3" s="17">
        <v>3.0000000000000001E-3</v>
      </c>
      <c r="F3" s="17">
        <v>3.0000000000000001E-3</v>
      </c>
      <c r="G3" s="17"/>
      <c r="H3" s="17"/>
      <c r="I3" s="17"/>
      <c r="J3" s="17">
        <v>0.01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69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71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72</v>
      </c>
      <c r="D13" s="17"/>
      <c r="E13" s="17"/>
      <c r="F13" s="17"/>
      <c r="G13" s="17">
        <v>4.0000000000000001E-3</v>
      </c>
      <c r="H13" s="17"/>
      <c r="I13" s="17"/>
      <c r="J13" s="17"/>
      <c r="K13" s="17"/>
      <c r="L13" s="17">
        <v>5.2999999999999999E-2</v>
      </c>
      <c r="M13" s="17">
        <v>0.01</v>
      </c>
      <c r="N13" s="17">
        <v>3.5000000000000003E-2</v>
      </c>
      <c r="O13" s="17">
        <v>0.03</v>
      </c>
      <c r="P13" s="17">
        <v>7.0000000000000007E-2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62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/>
      <c r="C18" s="12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/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/>
      <c r="C19" s="14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0.16599999999999998</v>
      </c>
      <c r="E21" s="105">
        <f t="shared" ref="E21:AJ21" si="0">SUM(E3:E20)</f>
        <v>1.7000000000000001E-2</v>
      </c>
      <c r="F21" s="105">
        <f t="shared" si="0"/>
        <v>7.0000000000000001E-3</v>
      </c>
      <c r="G21" s="105">
        <f t="shared" si="0"/>
        <v>0.01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0.01</v>
      </c>
      <c r="K21" s="105">
        <f t="shared" si="0"/>
        <v>2E-3</v>
      </c>
      <c r="L21" s="105">
        <f t="shared" si="0"/>
        <v>7.1999999999999995E-2</v>
      </c>
      <c r="M21" s="105">
        <f t="shared" si="0"/>
        <v>2.7000000000000003E-2</v>
      </c>
      <c r="N21" s="105">
        <f t="shared" si="0"/>
        <v>8.6000000000000007E-2</v>
      </c>
      <c r="O21" s="105">
        <f t="shared" si="0"/>
        <v>4.8000000000000001E-2</v>
      </c>
      <c r="P21" s="105">
        <f t="shared" si="0"/>
        <v>7.0000000000000007E-2</v>
      </c>
      <c r="Q21" s="105">
        <f t="shared" si="0"/>
        <v>3.5999999999999997E-2</v>
      </c>
      <c r="R21" s="105">
        <f t="shared" si="0"/>
        <v>6.0000000000000001E-3</v>
      </c>
      <c r="S21" s="105">
        <f t="shared" si="0"/>
        <v>0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0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1.2E-2</v>
      </c>
      <c r="AC21" s="105">
        <f t="shared" si="0"/>
        <v>0</v>
      </c>
      <c r="AD21" s="105">
        <f t="shared" si="0"/>
        <v>0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0.16599999999999998</v>
      </c>
      <c r="E22" s="106">
        <f>E21*$D27</f>
        <v>1.7000000000000001E-2</v>
      </c>
      <c r="F22" s="106">
        <f>F21*$D27</f>
        <v>7.0000000000000001E-3</v>
      </c>
      <c r="G22" s="106">
        <f t="shared" ref="G22:Q22" si="1">G21*$D27</f>
        <v>0.01</v>
      </c>
      <c r="H22" s="106">
        <f>H21*$D27</f>
        <v>3.9999999999999994E-2</v>
      </c>
      <c r="I22" s="106">
        <f>I21*$D27</f>
        <v>0.03</v>
      </c>
      <c r="J22" s="106">
        <f t="shared" si="1"/>
        <v>0.01</v>
      </c>
      <c r="K22" s="107">
        <f>K21*$D27</f>
        <v>2E-3</v>
      </c>
      <c r="L22" s="106">
        <f t="shared" si="1"/>
        <v>7.1999999999999995E-2</v>
      </c>
      <c r="M22" s="106">
        <f t="shared" si="1"/>
        <v>2.7000000000000003E-2</v>
      </c>
      <c r="N22" s="106">
        <f t="shared" si="1"/>
        <v>8.6000000000000007E-2</v>
      </c>
      <c r="O22" s="106">
        <f t="shared" si="1"/>
        <v>4.8000000000000001E-2</v>
      </c>
      <c r="P22" s="106">
        <f>P21*$D27</f>
        <v>7.0000000000000007E-2</v>
      </c>
      <c r="Q22" s="106">
        <f t="shared" si="1"/>
        <v>3.5999999999999997E-2</v>
      </c>
      <c r="R22" s="106">
        <f>R21*$D27</f>
        <v>6.0000000000000001E-3</v>
      </c>
      <c r="S22" s="108">
        <f>S21*$D27</f>
        <v>0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0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si="2"/>
        <v>1.2E-2</v>
      </c>
      <c r="AC22" s="106">
        <f t="shared" si="2"/>
        <v>0</v>
      </c>
      <c r="AD22" s="106">
        <f t="shared" si="2"/>
        <v>0</v>
      </c>
      <c r="AE22" s="106">
        <f t="shared" si="2"/>
        <v>0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58</v>
      </c>
      <c r="K23" s="71">
        <v>339.1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148.6</v>
      </c>
      <c r="AE23" s="117">
        <v>46.5</v>
      </c>
      <c r="AF23" s="112">
        <v>73.7</v>
      </c>
      <c r="AG23" s="112">
        <v>308.10000000000002</v>
      </c>
      <c r="AH23" s="112">
        <v>95.5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11.430759999999999</v>
      </c>
      <c r="E24" s="111">
        <f t="shared" ref="E24:AJ24" si="3">E22*E23</f>
        <v>1.1764000000000001</v>
      </c>
      <c r="F24" s="111">
        <f t="shared" si="3"/>
        <v>4.7229000000000001</v>
      </c>
      <c r="G24" s="111">
        <f t="shared" si="3"/>
        <v>1.135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0.57999999999999996</v>
      </c>
      <c r="K24" s="111">
        <f t="shared" si="3"/>
        <v>0.67820000000000003</v>
      </c>
      <c r="L24" s="111">
        <f t="shared" si="3"/>
        <v>1.5479999999999998</v>
      </c>
      <c r="M24" s="111">
        <f t="shared" si="3"/>
        <v>0.91800000000000015</v>
      </c>
      <c r="N24" s="111">
        <f t="shared" si="3"/>
        <v>2.6058000000000003</v>
      </c>
      <c r="O24" s="111">
        <f t="shared" si="3"/>
        <v>1.3632</v>
      </c>
      <c r="P24" s="111">
        <f t="shared" si="3"/>
        <v>34.251000000000005</v>
      </c>
      <c r="Q24" s="111">
        <f t="shared" si="3"/>
        <v>1.0439999999999998</v>
      </c>
      <c r="R24" s="111">
        <f t="shared" si="3"/>
        <v>0.85199999999999998</v>
      </c>
      <c r="S24" s="111">
        <f t="shared" si="3"/>
        <v>0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0</v>
      </c>
      <c r="Y24" s="111">
        <f t="shared" si="3"/>
        <v>0</v>
      </c>
      <c r="Z24" s="111">
        <f t="shared" si="3"/>
        <v>0</v>
      </c>
      <c r="AA24" s="111">
        <f t="shared" si="3"/>
        <v>0</v>
      </c>
      <c r="AB24" s="111">
        <f t="shared" si="3"/>
        <v>1.8396000000000001</v>
      </c>
      <c r="AC24" s="111">
        <f t="shared" si="3"/>
        <v>0</v>
      </c>
      <c r="AD24" s="111">
        <f t="shared" si="3"/>
        <v>0</v>
      </c>
      <c r="AE24" s="111">
        <f t="shared" si="3"/>
        <v>0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82.45826000000001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82.45826000000001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M6" sqref="M6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64</v>
      </c>
      <c r="AF2" s="136" t="s">
        <v>67</v>
      </c>
      <c r="AG2" s="136" t="s">
        <v>65</v>
      </c>
      <c r="AH2" s="136" t="s">
        <v>52</v>
      </c>
      <c r="AI2" s="136" t="s">
        <v>57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68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69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74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0.01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3"/>
      <c r="B13" s="22">
        <v>0.18</v>
      </c>
      <c r="C13" s="125" t="s">
        <v>72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>
        <v>6.7000000000000004E-2</v>
      </c>
      <c r="M13" s="17">
        <v>1.2E-2</v>
      </c>
      <c r="N13" s="17">
        <v>4.3999999999999997E-2</v>
      </c>
      <c r="O13" s="17">
        <v>0.04</v>
      </c>
      <c r="P13" s="17">
        <v>0.1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/>
      <c r="C18" s="1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3"/>
      <c r="B19" s="22"/>
      <c r="C19" s="125"/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0.216</v>
      </c>
      <c r="E21" s="129">
        <f t="shared" ref="E21:AJ21" si="0">SUM(E3:E20)</f>
        <v>2.1999999999999999E-2</v>
      </c>
      <c r="F21" s="129">
        <f t="shared" si="0"/>
        <v>7.0000000000000001E-3</v>
      </c>
      <c r="G21" s="129">
        <f t="shared" si="0"/>
        <v>1.0999999999999999E-2</v>
      </c>
      <c r="H21" s="129">
        <f t="shared" si="0"/>
        <v>0.05</v>
      </c>
      <c r="I21" s="129">
        <f t="shared" si="0"/>
        <v>3.6999999999999998E-2</v>
      </c>
      <c r="J21" s="129">
        <f t="shared" si="0"/>
        <v>1.4999999999999999E-2</v>
      </c>
      <c r="K21" s="129">
        <f t="shared" si="0"/>
        <v>2E-3</v>
      </c>
      <c r="L21" s="129">
        <f t="shared" si="0"/>
        <v>8.6000000000000007E-2</v>
      </c>
      <c r="M21" s="129">
        <f t="shared" si="0"/>
        <v>3.5000000000000003E-2</v>
      </c>
      <c r="N21" s="129">
        <f t="shared" si="0"/>
        <v>0.11499999999999999</v>
      </c>
      <c r="O21" s="129">
        <f t="shared" si="0"/>
        <v>5.7999999999999996E-2</v>
      </c>
      <c r="P21" s="129">
        <f t="shared" si="0"/>
        <v>0.1</v>
      </c>
      <c r="Q21" s="129">
        <f t="shared" si="0"/>
        <v>3.5999999999999997E-2</v>
      </c>
      <c r="R21" s="129">
        <f t="shared" si="0"/>
        <v>8.0000000000000002E-3</v>
      </c>
      <c r="S21" s="129">
        <f t="shared" si="0"/>
        <v>0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0</v>
      </c>
      <c r="Z21" s="129">
        <f t="shared" si="0"/>
        <v>0</v>
      </c>
      <c r="AA21" s="129">
        <f t="shared" si="0"/>
        <v>0</v>
      </c>
      <c r="AB21" s="129">
        <f t="shared" si="0"/>
        <v>1.5000000000000001E-2</v>
      </c>
      <c r="AC21" s="129">
        <f t="shared" si="0"/>
        <v>0</v>
      </c>
      <c r="AD21" s="129">
        <f t="shared" si="0"/>
        <v>0</v>
      </c>
      <c r="AE21" s="129">
        <f t="shared" si="0"/>
        <v>0</v>
      </c>
      <c r="AF21" s="129">
        <f t="shared" si="0"/>
        <v>0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0.216</v>
      </c>
      <c r="E22" s="131">
        <f>E21*$D27</f>
        <v>2.1999999999999999E-2</v>
      </c>
      <c r="F22" s="131">
        <f>F21*$D27</f>
        <v>7.0000000000000001E-3</v>
      </c>
      <c r="G22" s="137">
        <f t="shared" ref="G22:U22" si="1">G21*$D27</f>
        <v>1.0999999999999999E-2</v>
      </c>
      <c r="H22" s="131">
        <f>H21*$D27</f>
        <v>0.05</v>
      </c>
      <c r="I22" s="131">
        <f>I21*$D27</f>
        <v>3.6999999999999998E-2</v>
      </c>
      <c r="J22" s="131">
        <f>J21*$D27</f>
        <v>1.4999999999999999E-2</v>
      </c>
      <c r="K22" s="137">
        <f>K21*$D27</f>
        <v>2E-3</v>
      </c>
      <c r="L22" s="131">
        <f t="shared" si="1"/>
        <v>8.6000000000000007E-2</v>
      </c>
      <c r="M22" s="131">
        <f t="shared" si="1"/>
        <v>3.5000000000000003E-2</v>
      </c>
      <c r="N22" s="131">
        <f t="shared" si="1"/>
        <v>0.11499999999999999</v>
      </c>
      <c r="O22" s="131">
        <f t="shared" si="1"/>
        <v>5.7999999999999996E-2</v>
      </c>
      <c r="P22" s="131">
        <f>P21*$D27</f>
        <v>0.1</v>
      </c>
      <c r="Q22" s="131">
        <f t="shared" si="1"/>
        <v>3.5999999999999997E-2</v>
      </c>
      <c r="R22" s="131">
        <f t="shared" si="1"/>
        <v>8.0000000000000002E-3</v>
      </c>
      <c r="S22" s="132">
        <f>S21*$D27</f>
        <v>0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0</v>
      </c>
      <c r="Z22" s="131">
        <f>Z21*D27</f>
        <v>0</v>
      </c>
      <c r="AA22" s="131">
        <f>AA21*$D27</f>
        <v>0</v>
      </c>
      <c r="AB22" s="131">
        <f t="shared" ref="AB22:AJ22" si="2">AB21*$D27</f>
        <v>1.5000000000000001E-2</v>
      </c>
      <c r="AC22" s="131">
        <f t="shared" si="2"/>
        <v>0</v>
      </c>
      <c r="AD22" s="131">
        <f t="shared" si="2"/>
        <v>0</v>
      </c>
      <c r="AE22" s="131">
        <f t="shared" si="2"/>
        <v>0</v>
      </c>
      <c r="AF22" s="131">
        <f t="shared" si="2"/>
        <v>0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58</v>
      </c>
      <c r="K23" s="134">
        <v>339.1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148.6</v>
      </c>
      <c r="AF23" s="60">
        <v>46.5</v>
      </c>
      <c r="AG23" s="60">
        <v>73.69</v>
      </c>
      <c r="AH23" s="60">
        <v>308.10000000000002</v>
      </c>
      <c r="AI23" s="60">
        <v>95.5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14.873759999999999</v>
      </c>
      <c r="E24" s="135">
        <f t="shared" ref="E24:AJ24" si="3">E22*E23</f>
        <v>1.5224</v>
      </c>
      <c r="F24" s="135">
        <f t="shared" si="3"/>
        <v>4.7229000000000001</v>
      </c>
      <c r="G24" s="135">
        <f t="shared" si="3"/>
        <v>1.2484999999999999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0.87</v>
      </c>
      <c r="K24" s="135">
        <f t="shared" si="3"/>
        <v>0.67820000000000003</v>
      </c>
      <c r="L24" s="135">
        <f t="shared" si="3"/>
        <v>1.8490000000000002</v>
      </c>
      <c r="M24" s="135">
        <f t="shared" si="3"/>
        <v>1.1900000000000002</v>
      </c>
      <c r="N24" s="135">
        <f t="shared" si="3"/>
        <v>3.4844999999999997</v>
      </c>
      <c r="O24" s="135">
        <f t="shared" si="3"/>
        <v>1.6471999999999998</v>
      </c>
      <c r="P24" s="135">
        <f t="shared" si="3"/>
        <v>48.930000000000007</v>
      </c>
      <c r="Q24" s="135">
        <f t="shared" si="3"/>
        <v>1.0439999999999998</v>
      </c>
      <c r="R24" s="135">
        <f t="shared" si="3"/>
        <v>1.1368</v>
      </c>
      <c r="S24" s="135">
        <f t="shared" si="3"/>
        <v>0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0</v>
      </c>
      <c r="Z24" s="135">
        <f t="shared" si="3"/>
        <v>0</v>
      </c>
      <c r="AA24" s="135">
        <f t="shared" si="3"/>
        <v>0</v>
      </c>
      <c r="AB24" s="135">
        <f t="shared" si="3"/>
        <v>2.2995000000000005</v>
      </c>
      <c r="AC24" s="135">
        <f t="shared" si="3"/>
        <v>0</v>
      </c>
      <c r="AD24" s="135">
        <f t="shared" si="3"/>
        <v>0</v>
      </c>
      <c r="AE24" s="135">
        <f t="shared" si="3"/>
        <v>0</v>
      </c>
      <c r="AF24" s="135">
        <f t="shared" si="3"/>
        <v>0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105.67385999999999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105.67385999999999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D3" sqref="D3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60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67</v>
      </c>
      <c r="AE2" s="113" t="s">
        <v>64</v>
      </c>
      <c r="AF2" s="104" t="s">
        <v>65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68</v>
      </c>
      <c r="D3" s="17">
        <v>9.5000000000000001E-2</v>
      </c>
      <c r="E3" s="17">
        <v>3.0000000000000001E-3</v>
      </c>
      <c r="F3" s="17">
        <v>3.0000000000000001E-3</v>
      </c>
      <c r="G3" s="17"/>
      <c r="H3" s="17"/>
      <c r="I3" s="17"/>
      <c r="J3" s="17">
        <v>0.01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69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74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72</v>
      </c>
      <c r="D13" s="17"/>
      <c r="E13" s="17"/>
      <c r="F13" s="17"/>
      <c r="G13" s="17">
        <v>4.0000000000000001E-3</v>
      </c>
      <c r="H13" s="17"/>
      <c r="I13" s="17"/>
      <c r="J13" s="17"/>
      <c r="K13" s="17"/>
      <c r="L13" s="17">
        <v>5.2999999999999999E-2</v>
      </c>
      <c r="M13" s="17">
        <v>0.01</v>
      </c>
      <c r="N13" s="17">
        <v>3.5000000000000003E-2</v>
      </c>
      <c r="O13" s="17">
        <v>0.03</v>
      </c>
      <c r="P13" s="17">
        <v>7.0000000000000007E-2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62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/>
      <c r="C18" s="12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/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/>
      <c r="C19" s="12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0.16999999999999998</v>
      </c>
      <c r="E21" s="105">
        <f t="shared" ref="E21:AJ21" si="0">SUM(E3:E20)</f>
        <v>2.1000000000000001E-2</v>
      </c>
      <c r="F21" s="105">
        <f t="shared" si="0"/>
        <v>7.0000000000000001E-3</v>
      </c>
      <c r="G21" s="105">
        <f t="shared" si="0"/>
        <v>0.01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0.01</v>
      </c>
      <c r="K21" s="105">
        <f t="shared" si="0"/>
        <v>2E-3</v>
      </c>
      <c r="L21" s="105">
        <f t="shared" si="0"/>
        <v>7.1999999999999995E-2</v>
      </c>
      <c r="M21" s="105">
        <f t="shared" si="0"/>
        <v>2.7000000000000003E-2</v>
      </c>
      <c r="N21" s="105">
        <f t="shared" si="0"/>
        <v>8.6000000000000007E-2</v>
      </c>
      <c r="O21" s="105">
        <f t="shared" si="0"/>
        <v>4.8000000000000001E-2</v>
      </c>
      <c r="P21" s="105">
        <f t="shared" si="0"/>
        <v>7.0000000000000007E-2</v>
      </c>
      <c r="Q21" s="105">
        <f t="shared" si="0"/>
        <v>3.5999999999999997E-2</v>
      </c>
      <c r="R21" s="105">
        <f t="shared" si="0"/>
        <v>8.0000000000000002E-3</v>
      </c>
      <c r="S21" s="105">
        <f t="shared" si="0"/>
        <v>0</v>
      </c>
      <c r="T21" s="105">
        <f t="shared" si="0"/>
        <v>0</v>
      </c>
      <c r="U21" s="105">
        <f t="shared" si="0"/>
        <v>2E-3</v>
      </c>
      <c r="V21" s="105">
        <f t="shared" si="0"/>
        <v>8.0000000000000002E-3</v>
      </c>
      <c r="W21" s="105">
        <f t="shared" si="0"/>
        <v>0.106</v>
      </c>
      <c r="X21" s="105">
        <f t="shared" si="0"/>
        <v>0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1.2E-2</v>
      </c>
      <c r="AC21" s="105">
        <f t="shared" si="0"/>
        <v>0</v>
      </c>
      <c r="AD21" s="105">
        <f t="shared" si="0"/>
        <v>0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1.6999999999999997</v>
      </c>
      <c r="E22" s="106">
        <f>E21*$D27</f>
        <v>0.21000000000000002</v>
      </c>
      <c r="F22" s="106">
        <f>F21*$D27</f>
        <v>7.0000000000000007E-2</v>
      </c>
      <c r="G22" s="106">
        <f t="shared" ref="G22:Q22" si="1">G21*$D27</f>
        <v>0.1</v>
      </c>
      <c r="H22" s="106">
        <f>H21*$D27</f>
        <v>0.39999999999999991</v>
      </c>
      <c r="I22" s="106">
        <f>I21*$D27</f>
        <v>0.3</v>
      </c>
      <c r="J22" s="106">
        <f t="shared" si="1"/>
        <v>0.1</v>
      </c>
      <c r="K22" s="107">
        <f>K21*$D27</f>
        <v>0.02</v>
      </c>
      <c r="L22" s="106">
        <f t="shared" si="1"/>
        <v>0.72</v>
      </c>
      <c r="M22" s="106">
        <f t="shared" si="1"/>
        <v>0.27</v>
      </c>
      <c r="N22" s="106">
        <f t="shared" si="1"/>
        <v>0.8600000000000001</v>
      </c>
      <c r="O22" s="106">
        <f t="shared" si="1"/>
        <v>0.48</v>
      </c>
      <c r="P22" s="106">
        <f>P21*$D27</f>
        <v>0.70000000000000007</v>
      </c>
      <c r="Q22" s="106">
        <f t="shared" si="1"/>
        <v>0.36</v>
      </c>
      <c r="R22" s="106">
        <f>R21*$D27</f>
        <v>0.08</v>
      </c>
      <c r="S22" s="108">
        <f>S21*$D27</f>
        <v>0</v>
      </c>
      <c r="T22" s="109">
        <f>T21*$D27</f>
        <v>0</v>
      </c>
      <c r="U22" s="110">
        <f>U21*D27</f>
        <v>0.02</v>
      </c>
      <c r="V22" s="110">
        <f t="shared" ref="V22:AA22" si="2">V21*$D27</f>
        <v>0.08</v>
      </c>
      <c r="W22" s="106">
        <f t="shared" si="2"/>
        <v>1.06</v>
      </c>
      <c r="X22" s="106">
        <f t="shared" si="2"/>
        <v>0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0.12</v>
      </c>
      <c r="AC22" s="106">
        <f t="shared" si="3"/>
        <v>0</v>
      </c>
      <c r="AD22" s="106">
        <f t="shared" si="3"/>
        <v>0</v>
      </c>
      <c r="AE22" s="106">
        <f t="shared" ref="AE22" si="4">AE21*$D27</f>
        <v>0</v>
      </c>
      <c r="AF22" s="106">
        <f t="shared" ref="AF22" si="5">AF21*$D27</f>
        <v>0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59.3</v>
      </c>
      <c r="K23" s="71">
        <v>339.4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45.8</v>
      </c>
      <c r="AE23" s="117">
        <v>152.4</v>
      </c>
      <c r="AF23" s="112">
        <v>73.69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117.57199999999997</v>
      </c>
      <c r="E24" s="111">
        <f t="shared" ref="E24:AJ24" si="10">E22*E23</f>
        <v>14.532000000000002</v>
      </c>
      <c r="F24" s="111">
        <f t="shared" si="10"/>
        <v>47.229000000000006</v>
      </c>
      <c r="G24" s="111">
        <f t="shared" si="10"/>
        <v>11.38</v>
      </c>
      <c r="H24" s="111">
        <f t="shared" si="10"/>
        <v>35.79999999999999</v>
      </c>
      <c r="I24" s="111">
        <f t="shared" si="10"/>
        <v>15.569999999999999</v>
      </c>
      <c r="J24" s="111">
        <f t="shared" si="10"/>
        <v>5.93</v>
      </c>
      <c r="K24" s="111">
        <f t="shared" si="10"/>
        <v>6.7879999999999994</v>
      </c>
      <c r="L24" s="111">
        <f t="shared" si="10"/>
        <v>14.543999999999999</v>
      </c>
      <c r="M24" s="111">
        <f t="shared" si="10"/>
        <v>9.18</v>
      </c>
      <c r="N24" s="111">
        <f t="shared" si="10"/>
        <v>26.918000000000003</v>
      </c>
      <c r="O24" s="111">
        <f t="shared" si="10"/>
        <v>16.463999999999999</v>
      </c>
      <c r="P24" s="111">
        <f t="shared" si="10"/>
        <v>342.51000000000005</v>
      </c>
      <c r="Q24" s="111">
        <f t="shared" si="10"/>
        <v>10.872</v>
      </c>
      <c r="R24" s="111">
        <f t="shared" si="10"/>
        <v>11.288</v>
      </c>
      <c r="S24" s="111">
        <f t="shared" si="10"/>
        <v>0</v>
      </c>
      <c r="T24" s="111">
        <f t="shared" si="10"/>
        <v>0</v>
      </c>
      <c r="U24" s="111">
        <f t="shared" si="10"/>
        <v>0.26600000000000001</v>
      </c>
      <c r="V24" s="111">
        <f t="shared" si="10"/>
        <v>19.2</v>
      </c>
      <c r="W24" s="111">
        <f t="shared" si="10"/>
        <v>110.98200000000001</v>
      </c>
      <c r="X24" s="111">
        <f t="shared" si="10"/>
        <v>0</v>
      </c>
      <c r="Y24" s="111">
        <f t="shared" si="10"/>
        <v>0</v>
      </c>
      <c r="Z24" s="111">
        <f t="shared" si="10"/>
        <v>0</v>
      </c>
      <c r="AA24" s="111">
        <f t="shared" si="10"/>
        <v>0</v>
      </c>
      <c r="AB24" s="111">
        <f t="shared" si="10"/>
        <v>18.419999999999998</v>
      </c>
      <c r="AC24" s="111">
        <f t="shared" si="10"/>
        <v>0</v>
      </c>
      <c r="AD24" s="111">
        <f t="shared" si="10"/>
        <v>0</v>
      </c>
      <c r="AE24" s="111">
        <f t="shared" si="10"/>
        <v>0</v>
      </c>
      <c r="AF24" s="111">
        <f t="shared" si="10"/>
        <v>0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835.44499999999994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83.544499999999999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10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K8" sqref="K8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66</v>
      </c>
      <c r="X2" s="20" t="s">
        <v>39</v>
      </c>
      <c r="Y2" s="123" t="s">
        <v>65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68</v>
      </c>
      <c r="D3" s="17">
        <v>0.12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69</v>
      </c>
      <c r="D4" s="17">
        <v>0.09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0.112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>
        <v>0.2</v>
      </c>
      <c r="Y10" s="17"/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71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0.02</v>
      </c>
      <c r="P12" s="17"/>
      <c r="Q12" s="17">
        <v>3.5999999999999997E-2</v>
      </c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53"/>
      <c r="B13" s="22">
        <v>0.18</v>
      </c>
      <c r="C13" s="25" t="s">
        <v>72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>
        <v>6.7000000000000004E-2</v>
      </c>
      <c r="M13" s="17">
        <v>1.2E-2</v>
      </c>
      <c r="N13" s="17">
        <v>4.3999999999999997E-2</v>
      </c>
      <c r="O13" s="17">
        <v>0.04</v>
      </c>
      <c r="P13" s="17">
        <v>0.1</v>
      </c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/>
      <c r="C14" s="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/>
      <c r="C17" s="2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/>
      <c r="U17" s="17"/>
      <c r="V17" s="17"/>
      <c r="W17" s="17"/>
      <c r="X17" s="17"/>
      <c r="Y17" s="17"/>
      <c r="Z17" s="99"/>
      <c r="AA17" s="99"/>
      <c r="AB17" s="47"/>
    </row>
    <row r="18" spans="1:28" x14ac:dyDescent="0.25">
      <c r="A18" s="153"/>
      <c r="B18" s="22"/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0.21</v>
      </c>
      <c r="E20" s="29">
        <f t="shared" ref="E20:Y20" si="0">SUM(E3:E19)</f>
        <v>2E-3</v>
      </c>
      <c r="F20" s="29">
        <f t="shared" si="0"/>
        <v>7.0000000000000001E-3</v>
      </c>
      <c r="G20" s="29">
        <f t="shared" si="0"/>
        <v>1.0999999999999999E-2</v>
      </c>
      <c r="H20" s="29">
        <f t="shared" si="0"/>
        <v>0.05</v>
      </c>
      <c r="I20" s="29">
        <f t="shared" si="0"/>
        <v>3.6999999999999998E-2</v>
      </c>
      <c r="J20" s="29">
        <f t="shared" si="0"/>
        <v>1.4999999999999999E-2</v>
      </c>
      <c r="K20" s="29">
        <f t="shared" si="0"/>
        <v>2E-3</v>
      </c>
      <c r="L20" s="29">
        <f t="shared" si="0"/>
        <v>8.6000000000000007E-2</v>
      </c>
      <c r="M20" s="29">
        <f t="shared" si="0"/>
        <v>3.4000000000000002E-2</v>
      </c>
      <c r="N20" s="29">
        <f t="shared" si="0"/>
        <v>0.11499999999999999</v>
      </c>
      <c r="O20" s="29">
        <f t="shared" si="0"/>
        <v>0.06</v>
      </c>
      <c r="P20" s="29">
        <f t="shared" si="0"/>
        <v>0.1</v>
      </c>
      <c r="Q20" s="29">
        <f t="shared" si="0"/>
        <v>3.5999999999999997E-2</v>
      </c>
      <c r="R20" s="29">
        <f>SUM(R3:R19)</f>
        <v>0.112</v>
      </c>
      <c r="S20" s="30">
        <f>SUM(S3:S19)</f>
        <v>8.0000000000000002E-3</v>
      </c>
      <c r="T20" s="29">
        <f>SUM(T3:T19)</f>
        <v>0</v>
      </c>
      <c r="U20" s="29">
        <f t="shared" si="0"/>
        <v>0.01</v>
      </c>
      <c r="V20" s="29">
        <f t="shared" si="0"/>
        <v>0</v>
      </c>
      <c r="W20" s="29">
        <f t="shared" si="0"/>
        <v>0.02</v>
      </c>
      <c r="X20" s="29">
        <f t="shared" si="0"/>
        <v>0.2</v>
      </c>
      <c r="Y20" s="29">
        <f t="shared" si="0"/>
        <v>0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0.21</v>
      </c>
      <c r="E21" s="16">
        <f t="shared" ref="E21:W21" si="1">E20*$D26</f>
        <v>2E-3</v>
      </c>
      <c r="F21" s="16">
        <f t="shared" si="1"/>
        <v>7.0000000000000001E-3</v>
      </c>
      <c r="G21" s="16">
        <f t="shared" si="1"/>
        <v>1.0999999999999999E-2</v>
      </c>
      <c r="H21" s="16">
        <f>H20*$D26</f>
        <v>0.05</v>
      </c>
      <c r="I21" s="16">
        <f t="shared" si="1"/>
        <v>3.6999999999999998E-2</v>
      </c>
      <c r="J21" s="16">
        <f t="shared" si="1"/>
        <v>1.4999999999999999E-2</v>
      </c>
      <c r="K21" s="16">
        <f>K20*$D26</f>
        <v>2E-3</v>
      </c>
      <c r="L21" s="81">
        <f t="shared" si="1"/>
        <v>8.6000000000000007E-2</v>
      </c>
      <c r="M21" s="16">
        <f t="shared" si="1"/>
        <v>3.4000000000000002E-2</v>
      </c>
      <c r="N21" s="81">
        <f t="shared" si="1"/>
        <v>0.11499999999999999</v>
      </c>
      <c r="O21" s="81">
        <f t="shared" si="1"/>
        <v>0.06</v>
      </c>
      <c r="P21" s="16">
        <f t="shared" si="1"/>
        <v>0.1</v>
      </c>
      <c r="Q21" s="16">
        <f t="shared" si="1"/>
        <v>3.5999999999999997E-2</v>
      </c>
      <c r="R21" s="16">
        <f t="shared" si="1"/>
        <v>0.112</v>
      </c>
      <c r="S21" s="142">
        <f>S20*$D26</f>
        <v>8.0000000000000002E-3</v>
      </c>
      <c r="T21" s="16"/>
      <c r="U21" s="16">
        <f>U20*$D26</f>
        <v>0.01</v>
      </c>
      <c r="V21" s="16">
        <f t="shared" si="1"/>
        <v>0</v>
      </c>
      <c r="W21" s="16">
        <f t="shared" si="1"/>
        <v>0.02</v>
      </c>
      <c r="X21" s="16">
        <f>X20*$D26</f>
        <v>0.2</v>
      </c>
      <c r="Y21" s="16">
        <f>Y20*$D26</f>
        <v>0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58.5</v>
      </c>
      <c r="K22" s="33">
        <v>339.1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175</v>
      </c>
      <c r="Y22" s="33">
        <v>73.69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14.460599999999999</v>
      </c>
      <c r="E23" s="35">
        <f t="shared" ref="E23:Y23" si="2">E21*E22</f>
        <v>0.1384</v>
      </c>
      <c r="F23" s="36">
        <f t="shared" si="2"/>
        <v>4.7229000000000001</v>
      </c>
      <c r="G23" s="36">
        <f t="shared" si="2"/>
        <v>1.2484999999999999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0.87749999999999995</v>
      </c>
      <c r="K23" s="36">
        <f t="shared" si="2"/>
        <v>0.67820000000000003</v>
      </c>
      <c r="L23" s="36">
        <f t="shared" si="2"/>
        <v>1.8404</v>
      </c>
      <c r="M23" s="36">
        <f t="shared" si="2"/>
        <v>1.1560000000000001</v>
      </c>
      <c r="N23" s="36">
        <f t="shared" si="2"/>
        <v>3.4844999999999997</v>
      </c>
      <c r="O23" s="36">
        <f t="shared" si="2"/>
        <v>1.704</v>
      </c>
      <c r="P23" s="36">
        <f t="shared" si="2"/>
        <v>48.930000000000007</v>
      </c>
      <c r="Q23" s="36">
        <f>Q21*Q22</f>
        <v>1.0044</v>
      </c>
      <c r="R23" s="36">
        <f t="shared" si="2"/>
        <v>11.300800000000001</v>
      </c>
      <c r="S23" s="36">
        <f t="shared" si="2"/>
        <v>1.1360000000000001</v>
      </c>
      <c r="T23" s="36">
        <f t="shared" si="2"/>
        <v>0</v>
      </c>
      <c r="U23" s="36">
        <f t="shared" si="2"/>
        <v>2.4130000000000003</v>
      </c>
      <c r="V23" s="36">
        <f t="shared" si="2"/>
        <v>0</v>
      </c>
      <c r="W23" s="36">
        <f t="shared" si="2"/>
        <v>5.32</v>
      </c>
      <c r="X23" s="36">
        <f t="shared" si="2"/>
        <v>35</v>
      </c>
      <c r="Y23" s="36">
        <f t="shared" si="2"/>
        <v>0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141.81049999999999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141.81049999999999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AE13" sqref="AE13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64</v>
      </c>
      <c r="AD2" s="141" t="s">
        <v>61</v>
      </c>
      <c r="AE2" s="141" t="s">
        <v>57</v>
      </c>
      <c r="AF2" s="141" t="s">
        <v>65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68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69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70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71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0.02</v>
      </c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>
        <v>5.0000000000000001E-3</v>
      </c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0.18</v>
      </c>
      <c r="C13" s="125" t="s">
        <v>72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>
        <v>6.7000000000000004E-2</v>
      </c>
      <c r="M13" s="17">
        <v>1.2E-2</v>
      </c>
      <c r="N13" s="17">
        <v>4.3999999999999997E-2</v>
      </c>
      <c r="O13" s="17">
        <v>0.04</v>
      </c>
      <c r="P13" s="17">
        <v>0.1</v>
      </c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/>
      <c r="C18" s="1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/>
      <c r="C19" s="1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0.216</v>
      </c>
      <c r="E21" s="29">
        <f t="shared" ref="E21:AI21" si="0">SUM(E3:E20)</f>
        <v>2.1999999999999999E-2</v>
      </c>
      <c r="F21" s="29">
        <f t="shared" si="0"/>
        <v>7.0000000000000001E-3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1.4999999999999999E-2</v>
      </c>
      <c r="K21" s="29">
        <f t="shared" si="0"/>
        <v>2E-3</v>
      </c>
      <c r="L21" s="29">
        <f t="shared" si="0"/>
        <v>8.6000000000000007E-2</v>
      </c>
      <c r="M21" s="29">
        <f t="shared" si="0"/>
        <v>3.4000000000000002E-2</v>
      </c>
      <c r="N21" s="29">
        <f t="shared" si="0"/>
        <v>0.11499999999999999</v>
      </c>
      <c r="O21" s="29">
        <f t="shared" si="0"/>
        <v>0.06</v>
      </c>
      <c r="P21" s="29">
        <f t="shared" si="0"/>
        <v>0.1</v>
      </c>
      <c r="Q21" s="29">
        <f t="shared" si="0"/>
        <v>3.5999999999999997E-2</v>
      </c>
      <c r="R21" s="29">
        <f t="shared" si="0"/>
        <v>8.0000000000000002E-3</v>
      </c>
      <c r="S21" s="29">
        <f t="shared" si="0"/>
        <v>0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0</v>
      </c>
      <c r="Y21" s="29">
        <f t="shared" si="0"/>
        <v>0</v>
      </c>
      <c r="Z21" s="29">
        <f t="shared" si="0"/>
        <v>0</v>
      </c>
      <c r="AA21" s="29">
        <f t="shared" si="0"/>
        <v>1.3000000000000001E-2</v>
      </c>
      <c r="AB21" s="29">
        <f t="shared" si="0"/>
        <v>0</v>
      </c>
      <c r="AC21" s="29">
        <f t="shared" si="0"/>
        <v>0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0.216</v>
      </c>
      <c r="E22" s="81">
        <f t="shared" ref="E22:AI22" si="1">E21*$D27</f>
        <v>2.1999999999999999E-2</v>
      </c>
      <c r="F22" s="81">
        <f t="shared" si="1"/>
        <v>7.0000000000000001E-3</v>
      </c>
      <c r="G22" s="81">
        <f t="shared" si="1"/>
        <v>1.0999999999999999E-2</v>
      </c>
      <c r="H22" s="81">
        <f t="shared" si="1"/>
        <v>0.05</v>
      </c>
      <c r="I22" s="81">
        <f t="shared" si="1"/>
        <v>3.6999999999999998E-2</v>
      </c>
      <c r="J22" s="81">
        <f t="shared" si="1"/>
        <v>1.4999999999999999E-2</v>
      </c>
      <c r="K22" s="142">
        <f t="shared" si="1"/>
        <v>2E-3</v>
      </c>
      <c r="L22" s="81">
        <f t="shared" si="1"/>
        <v>8.6000000000000007E-2</v>
      </c>
      <c r="M22" s="81">
        <f t="shared" si="1"/>
        <v>3.4000000000000002E-2</v>
      </c>
      <c r="N22" s="81">
        <f t="shared" si="1"/>
        <v>0.11499999999999999</v>
      </c>
      <c r="O22" s="81">
        <f t="shared" si="1"/>
        <v>0.06</v>
      </c>
      <c r="P22" s="81">
        <f t="shared" si="1"/>
        <v>0.1</v>
      </c>
      <c r="Q22" s="81">
        <f t="shared" si="1"/>
        <v>3.5999999999999997E-2</v>
      </c>
      <c r="R22" s="142">
        <f t="shared" si="1"/>
        <v>8.0000000000000002E-3</v>
      </c>
      <c r="S22" s="48">
        <f t="shared" si="1"/>
        <v>0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0</v>
      </c>
      <c r="Y22" s="81">
        <f t="shared" si="1"/>
        <v>0</v>
      </c>
      <c r="Z22" s="81">
        <f t="shared" si="1"/>
        <v>0</v>
      </c>
      <c r="AA22" s="142">
        <f t="shared" si="1"/>
        <v>1.3000000000000001E-2</v>
      </c>
      <c r="AB22" s="81">
        <f t="shared" si="1"/>
        <v>0</v>
      </c>
      <c r="AC22" s="142">
        <f t="shared" si="1"/>
        <v>0</v>
      </c>
      <c r="AD22" s="142">
        <f t="shared" si="1"/>
        <v>0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58.5</v>
      </c>
      <c r="K23" s="33">
        <v>339.1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153</v>
      </c>
      <c r="AD23" s="114">
        <v>205.7</v>
      </c>
      <c r="AE23" s="3">
        <v>95.49</v>
      </c>
      <c r="AF23" s="3">
        <v>73.69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14.873759999999999</v>
      </c>
      <c r="E24" s="35">
        <f t="shared" ref="E24:AI24" si="2">E22*E23</f>
        <v>1.5224</v>
      </c>
      <c r="F24" s="35">
        <f t="shared" si="2"/>
        <v>4.7229000000000001</v>
      </c>
      <c r="G24" s="35">
        <f t="shared" si="2"/>
        <v>1.254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0.87749999999999995</v>
      </c>
      <c r="K24" s="35">
        <f t="shared" si="2"/>
        <v>0.67820000000000003</v>
      </c>
      <c r="L24" s="35">
        <f t="shared" si="2"/>
        <v>1.8404</v>
      </c>
      <c r="M24" s="35">
        <f t="shared" si="2"/>
        <v>1.1560000000000001</v>
      </c>
      <c r="N24" s="35">
        <f t="shared" si="2"/>
        <v>3.4844999999999997</v>
      </c>
      <c r="O24" s="35">
        <f t="shared" si="2"/>
        <v>1.7339999999999998</v>
      </c>
      <c r="P24" s="35">
        <f t="shared" si="2"/>
        <v>48.930000000000007</v>
      </c>
      <c r="Q24" s="35">
        <f t="shared" si="2"/>
        <v>1.0439999999999998</v>
      </c>
      <c r="R24" s="35">
        <f t="shared" si="2"/>
        <v>1.1360000000000001</v>
      </c>
      <c r="S24" s="35">
        <f t="shared" si="2"/>
        <v>0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0</v>
      </c>
      <c r="Y24" s="35">
        <f t="shared" si="2"/>
        <v>0</v>
      </c>
      <c r="Z24" s="35">
        <f t="shared" si="2"/>
        <v>0</v>
      </c>
      <c r="AA24" s="35">
        <f t="shared" si="2"/>
        <v>1.9396</v>
      </c>
      <c r="AB24" s="35">
        <f t="shared" si="2"/>
        <v>0</v>
      </c>
      <c r="AC24" s="35">
        <f t="shared" si="2"/>
        <v>0</v>
      </c>
      <c r="AD24" s="35">
        <f t="shared" si="2"/>
        <v>0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105.36536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105.36536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2024-04-26T06:10:22Z</cp:lastPrinted>
  <dcterms:created xsi:type="dcterms:W3CDTF">2014-07-11T13:42:12Z</dcterms:created>
  <dcterms:modified xsi:type="dcterms:W3CDTF">2024-04-26T06:15:16Z</dcterms:modified>
</cp:coreProperties>
</file>