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<sst xmlns="http://schemas.openxmlformats.org/spreadsheetml/2006/main" count="434" uniqueCount="75">
  <si>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</si>
  <si>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</si>
  <si>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</si>
  <si>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</si>
  <si>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</si>
  <si>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</si>
  <si>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</si>
  <si>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</si>
  <si>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</si>
  <si>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</si>
  <si>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</si>
  <si>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</si>
  <si>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</si>
  <si>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</si>
  <si>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</si>
  <si>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</si>
  <si>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</si>
  <si>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</si>
  <si>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</si>
  <si>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</si>
  <si>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</si>
  <si>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</si>
  <si>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</si>
  <si>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</si>
  <si>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</si>
  <si>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</si>
  <si>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</si>
  <si>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</si>
  <si>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</si>
  <si>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</si>
  <si>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</si>
  <si>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</si>
  <si>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</si>
  <si>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</si>
  <si>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</si>
  <si>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</si>
  <si>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</si>
  <si>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</si>
  <si>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</si>
  <si>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</si>
  <si>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</si>
  <si>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</si>
  <si>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</si>
  <si>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</si>
  <si>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</si>
  <si>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</si>
  <si>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</si>
  <si>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</si>
  <si>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</si>
  <si>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</si>
  <si>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</si>
  <si>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</si>
  <si>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</si>
  <si>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</si>
  <si>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</si>
  <si>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</si>
  <si>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</si>
  <si>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</si>
  <si>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</si>
  <si>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</si>
  <si>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рыба св</t>
  </si>
  <si>
    <t>компот из сухофр</t>
  </si>
  <si>
    <t>лим кт</t>
  </si>
  <si>
    <t>каша гречневая</t>
  </si>
  <si>
    <t>какао с молоком</t>
  </si>
  <si>
    <t>суп крест со смет</t>
  </si>
  <si>
    <t>свёкла тушёная</t>
  </si>
  <si>
    <t>котлета мясная</t>
  </si>
  <si>
    <t>пряник</t>
  </si>
  <si>
    <t>кефир</t>
  </si>
  <si>
    <t>греча</t>
  </si>
  <si>
    <t>какао</t>
  </si>
  <si>
    <t xml:space="preserve"> какао с молоком</t>
  </si>
  <si>
    <t>крекер</t>
  </si>
  <si>
    <t>пшено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</si>
</sst>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G26" sqref="G26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70</v>
      </c>
      <c r="K2" s="20" t="s">
        <v>71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74</v>
      </c>
      <c r="AF2" s="104" t="s">
        <v>68</v>
      </c>
      <c r="AG2" s="104" t="s">
        <v>69</v>
      </c>
      <c r="AH2" s="104" t="s">
        <v>52</v>
      </c>
      <c r="AI2" s="104" t="s">
        <v>56</v>
      </c>
      <c r="AJ2" s="104" t="s">
        <v>62</v>
      </c>
    </row>
    <row r="3" spans="1:36" ht="15" customHeight="1" x14ac:dyDescent="0.25">
      <c r="A3" s="156" t="s">
        <v>54</v>
      </c>
      <c r="B3" s="22">
        <v>0.14000000000000001</v>
      </c>
      <c r="C3" s="124" t="s">
        <v>63</v>
      </c>
      <c r="D3" s="17"/>
      <c r="E3" s="17">
        <v>2E-3</v>
      </c>
      <c r="F3" s="17">
        <v>4.0000000000000001E-3</v>
      </c>
      <c r="G3" s="17"/>
      <c r="H3" s="17"/>
      <c r="I3" s="17"/>
      <c r="J3" s="17">
        <v>5.0999999999999997E-2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64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>
        <v>1.2E-2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1.4E-2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/>
      <c r="C11" s="12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/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65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>
        <v>2.7E-2</v>
      </c>
      <c r="P12" s="17"/>
      <c r="Q12" s="17"/>
      <c r="R12" s="17"/>
      <c r="S12" s="53"/>
      <c r="T12" s="24"/>
      <c r="U12" s="17">
        <v>5.0000000000000001E-3</v>
      </c>
      <c r="V12" s="17">
        <v>8.9999999999999993E-3</v>
      </c>
      <c r="W12" s="17"/>
      <c r="X12" s="51"/>
      <c r="Y12" s="17"/>
      <c r="Z12" s="17"/>
      <c r="AA12" s="17"/>
      <c r="AB12" s="17"/>
      <c r="AC12" s="17"/>
      <c r="AD12" s="17"/>
      <c r="AE12" s="115">
        <v>7.0000000000000001E-3</v>
      </c>
      <c r="AF12" s="115"/>
      <c r="AG12" s="115"/>
      <c r="AH12" s="115"/>
      <c r="AI12" s="115"/>
      <c r="AJ12" s="115"/>
    </row>
    <row r="13" spans="1:36" ht="15" customHeight="1" x14ac:dyDescent="0.25">
      <c r="A13" s="153"/>
      <c r="B13" s="22">
        <v>0.15</v>
      </c>
      <c r="C13" s="125" t="s">
        <v>66</v>
      </c>
      <c r="D13" s="17">
        <v>0.05</v>
      </c>
      <c r="E13" s="17"/>
      <c r="F13" s="17">
        <v>5.0000000000000001E-3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0.15</v>
      </c>
      <c r="R13" s="17"/>
      <c r="S13" s="53"/>
      <c r="T13" s="24"/>
      <c r="U13" s="17"/>
      <c r="V13" s="17"/>
      <c r="W13" s="17"/>
      <c r="X13" s="51"/>
      <c r="Y13" s="17">
        <v>5.0000000000000001E-3</v>
      </c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53"/>
      <c r="B14" s="22">
        <v>0.09</v>
      </c>
      <c r="C14" s="125" t="s">
        <v>67</v>
      </c>
      <c r="D14" s="17">
        <v>2.4E-2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0.105</v>
      </c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>
        <v>0.04</v>
      </c>
      <c r="C18" s="125" t="s">
        <v>68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/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>
        <v>0.04</v>
      </c>
      <c r="AG18" s="115"/>
      <c r="AH18" s="115"/>
      <c r="AI18" s="115"/>
      <c r="AJ18" s="115"/>
    </row>
    <row r="19" spans="1:36" ht="15" customHeight="1" x14ac:dyDescent="0.25">
      <c r="A19" s="153"/>
      <c r="B19" s="22">
        <v>0.2</v>
      </c>
      <c r="C19" s="125" t="s">
        <v>69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>
        <v>0.20599999999999999</v>
      </c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0.19399999999999998</v>
      </c>
      <c r="E21" s="29">
        <f t="shared" ref="E21:AJ21" si="0">SUM(E3:E20)</f>
        <v>2.1999999999999999E-2</v>
      </c>
      <c r="F21" s="29">
        <f t="shared" si="0"/>
        <v>2.0000000000000004E-2</v>
      </c>
      <c r="G21" s="29">
        <f t="shared" si="0"/>
        <v>3.0000000000000001E-3</v>
      </c>
      <c r="H21" s="29">
        <f t="shared" si="0"/>
        <v>6.7000000000000004E-2</v>
      </c>
      <c r="I21" s="29">
        <f t="shared" si="0"/>
        <v>3.6999999999999998E-2</v>
      </c>
      <c r="J21" s="29">
        <f t="shared" si="0"/>
        <v>5.0999999999999997E-2</v>
      </c>
      <c r="K21" s="29">
        <f t="shared" si="0"/>
        <v>2E-3</v>
      </c>
      <c r="L21" s="29">
        <f t="shared" si="0"/>
        <v>2.4E-2</v>
      </c>
      <c r="M21" s="29">
        <f t="shared" si="0"/>
        <v>8.9999999999999993E-3</v>
      </c>
      <c r="N21" s="29">
        <f t="shared" si="0"/>
        <v>8.9999999999999993E-3</v>
      </c>
      <c r="O21" s="29">
        <f t="shared" si="0"/>
        <v>2.7E-2</v>
      </c>
      <c r="P21" s="29">
        <f t="shared" si="0"/>
        <v>0.105</v>
      </c>
      <c r="Q21" s="29">
        <f t="shared" si="0"/>
        <v>0.15</v>
      </c>
      <c r="R21" s="29">
        <f t="shared" si="0"/>
        <v>8.0000000000000002E-3</v>
      </c>
      <c r="S21" s="29">
        <f t="shared" si="0"/>
        <v>0</v>
      </c>
      <c r="T21" s="29">
        <f t="shared" si="0"/>
        <v>0</v>
      </c>
      <c r="U21" s="29">
        <f t="shared" si="0"/>
        <v>5.0000000000000001E-3</v>
      </c>
      <c r="V21" s="29">
        <f t="shared" si="0"/>
        <v>8.9999999999999993E-3</v>
      </c>
      <c r="W21" s="29">
        <f t="shared" si="0"/>
        <v>0.112</v>
      </c>
      <c r="X21" s="29">
        <f t="shared" si="0"/>
        <v>0</v>
      </c>
      <c r="Y21" s="29">
        <f t="shared" si="0"/>
        <v>5.0000000000000001E-3</v>
      </c>
      <c r="Z21" s="29">
        <f t="shared" si="0"/>
        <v>1.4E-2</v>
      </c>
      <c r="AA21" s="29">
        <f t="shared" si="0"/>
        <v>0</v>
      </c>
      <c r="AB21" s="29">
        <f t="shared" si="0"/>
        <v>0</v>
      </c>
      <c r="AC21" s="29">
        <f t="shared" si="0"/>
        <v>0</v>
      </c>
      <c r="AD21" s="29">
        <f t="shared" si="0"/>
        <v>0</v>
      </c>
      <c r="AE21" s="29">
        <f t="shared" si="0"/>
        <v>7.0000000000000001E-3</v>
      </c>
      <c r="AF21" s="29">
        <f t="shared" si="0"/>
        <v>0.04</v>
      </c>
      <c r="AG21" s="29">
        <f t="shared" si="0"/>
        <v>0.20599999999999999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13.773999999999999</v>
      </c>
      <c r="E22" s="81">
        <f>E21*$D27</f>
        <v>1.5619999999999998</v>
      </c>
      <c r="F22" s="81">
        <f>F21*$D27</f>
        <v>1.4200000000000004</v>
      </c>
      <c r="G22" s="81">
        <f t="shared" ref="G22:U22" si="1">G21*$D27</f>
        <v>0.21299999999999999</v>
      </c>
      <c r="H22" s="81">
        <f>H21*$D27</f>
        <v>4.7570000000000006</v>
      </c>
      <c r="I22" s="81">
        <f>I21*$D27</f>
        <v>2.6269999999999998</v>
      </c>
      <c r="J22" s="81">
        <f>J21*$D27</f>
        <v>3.6209999999999996</v>
      </c>
      <c r="K22" s="81">
        <f>K21*$D27</f>
        <v>0.14200000000000002</v>
      </c>
      <c r="L22" s="81">
        <f t="shared" si="1"/>
        <v>1.704</v>
      </c>
      <c r="M22" s="81">
        <f t="shared" si="1"/>
        <v>0.6389999999999999</v>
      </c>
      <c r="N22" s="81">
        <f t="shared" si="1"/>
        <v>0.6389999999999999</v>
      </c>
      <c r="O22" s="81">
        <f t="shared" si="1"/>
        <v>1.917</v>
      </c>
      <c r="P22" s="81">
        <f>P21*$D27</f>
        <v>7.4550000000000001</v>
      </c>
      <c r="Q22" s="81">
        <f t="shared" si="1"/>
        <v>10.65</v>
      </c>
      <c r="R22" s="81">
        <f t="shared" si="1"/>
        <v>0.56800000000000006</v>
      </c>
      <c r="S22" s="49">
        <f>S21*$D27</f>
        <v>0</v>
      </c>
      <c r="T22" s="16">
        <f t="shared" si="1"/>
        <v>0</v>
      </c>
      <c r="U22" s="16">
        <f t="shared" si="1"/>
        <v>0.35499999999999998</v>
      </c>
      <c r="V22" s="81">
        <f>V21*$D27</f>
        <v>0.6389999999999999</v>
      </c>
      <c r="W22" s="81">
        <f>W21*$D27</f>
        <v>7.952</v>
      </c>
      <c r="X22" s="16"/>
      <c r="Y22" s="81">
        <f>Y21*D27</f>
        <v>0.35499999999999998</v>
      </c>
      <c r="Z22" s="81">
        <f>Z21*D27</f>
        <v>0.99399999999999999</v>
      </c>
      <c r="AA22" s="81">
        <f>AA21*$D27</f>
        <v>0</v>
      </c>
      <c r="AB22" s="81">
        <f t="shared" ref="AB22:AE22" si="2">AB21*$D27</f>
        <v>0</v>
      </c>
      <c r="AC22" s="81">
        <f t="shared" si="2"/>
        <v>0</v>
      </c>
      <c r="AD22" s="81">
        <f t="shared" si="2"/>
        <v>0</v>
      </c>
      <c r="AE22" s="81">
        <f t="shared" si="2"/>
        <v>0.497</v>
      </c>
      <c r="AF22" s="122">
        <v>3.6</v>
      </c>
      <c r="AG22" s="118">
        <v>16.149999999999999</v>
      </c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67.400000000000006</v>
      </c>
      <c r="K23" s="33">
        <v>267.39999999999998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118.2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45.8</v>
      </c>
      <c r="AF23" s="3">
        <v>152.4</v>
      </c>
      <c r="AG23" s="3">
        <v>73.69</v>
      </c>
      <c r="AH23" s="3">
        <v>308.06</v>
      </c>
      <c r="AI23" s="3">
        <v>46.8</v>
      </c>
      <c r="AJ23" s="3">
        <v>8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952.60983999999985</v>
      </c>
      <c r="E24" s="35">
        <f t="shared" ref="E24:AJ24" si="4">E22*E23</f>
        <v>108.09039999999999</v>
      </c>
      <c r="F24" s="35">
        <f t="shared" si="4"/>
        <v>958.0740000000003</v>
      </c>
      <c r="G24" s="35">
        <f t="shared" si="4"/>
        <v>24.2394</v>
      </c>
      <c r="H24" s="35">
        <f t="shared" si="4"/>
        <v>425.75150000000008</v>
      </c>
      <c r="I24" s="35">
        <f t="shared" si="4"/>
        <v>136.34129999999999</v>
      </c>
      <c r="J24" s="35">
        <f t="shared" si="4"/>
        <v>244.05539999999999</v>
      </c>
      <c r="K24" s="35">
        <f t="shared" si="4"/>
        <v>37.970800000000004</v>
      </c>
      <c r="L24" s="35">
        <f t="shared" si="4"/>
        <v>34.4208</v>
      </c>
      <c r="M24" s="35">
        <f t="shared" si="4"/>
        <v>21.725999999999996</v>
      </c>
      <c r="N24" s="35">
        <f t="shared" si="4"/>
        <v>20.000699999999998</v>
      </c>
      <c r="O24" s="35">
        <f t="shared" si="4"/>
        <v>65.753099999999989</v>
      </c>
      <c r="P24" s="35">
        <f t="shared" si="4"/>
        <v>3647.7315000000003</v>
      </c>
      <c r="Q24" s="35">
        <f t="shared" si="4"/>
        <v>321.63</v>
      </c>
      <c r="R24" s="35">
        <f t="shared" si="4"/>
        <v>80.144800000000004</v>
      </c>
      <c r="S24" s="35">
        <f t="shared" si="4"/>
        <v>0</v>
      </c>
      <c r="T24" s="35">
        <f t="shared" si="4"/>
        <v>0</v>
      </c>
      <c r="U24" s="35">
        <f t="shared" si="4"/>
        <v>4.7214999999999998</v>
      </c>
      <c r="V24" s="35">
        <f t="shared" si="4"/>
        <v>153.35999999999999</v>
      </c>
      <c r="W24" s="35">
        <f t="shared" si="4"/>
        <v>832.57439999999997</v>
      </c>
      <c r="X24" s="35">
        <f t="shared" si="4"/>
        <v>0</v>
      </c>
      <c r="Y24" s="35">
        <f t="shared" si="4"/>
        <v>11.786</v>
      </c>
      <c r="Z24" s="35">
        <f t="shared" si="4"/>
        <v>526.5218000000001</v>
      </c>
      <c r="AA24" s="35">
        <f t="shared" si="4"/>
        <v>0</v>
      </c>
      <c r="AB24" s="35">
        <f t="shared" si="4"/>
        <v>0</v>
      </c>
      <c r="AC24" s="35">
        <f t="shared" si="4"/>
        <v>0</v>
      </c>
      <c r="AD24" s="35">
        <f t="shared" si="4"/>
        <v>0</v>
      </c>
      <c r="AE24" s="35">
        <f t="shared" si="4"/>
        <v>22.762599999999999</v>
      </c>
      <c r="AF24" s="35">
        <f t="shared" si="4"/>
        <v>548.64</v>
      </c>
      <c r="AG24" s="35">
        <f t="shared" si="4"/>
        <v>1190.0934999999999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10368.999339999998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146.04224422535208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AB12" sqref="AB12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70</v>
      </c>
      <c r="K2" s="68" t="s">
        <v>71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68</v>
      </c>
      <c r="AE2" s="113" t="s">
        <v>74</v>
      </c>
      <c r="AF2" s="104" t="s">
        <v>69</v>
      </c>
      <c r="AG2" s="104" t="s">
        <v>52</v>
      </c>
      <c r="AH2" s="104" t="s">
        <v>57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63</v>
      </c>
      <c r="D3" s="17"/>
      <c r="E3" s="17">
        <v>3.0000000000000001E-3</v>
      </c>
      <c r="F3" s="17">
        <v>3.0000000000000001E-3</v>
      </c>
      <c r="G3" s="17"/>
      <c r="H3" s="17"/>
      <c r="I3" s="17"/>
      <c r="J3" s="17">
        <v>3.5000000000000003E-2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64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/>
      <c r="C11" s="12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/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>
        <v>2.7E-2</v>
      </c>
      <c r="P12" s="17"/>
      <c r="Q12" s="17"/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/>
      <c r="AC12" s="17"/>
      <c r="AD12" s="17"/>
      <c r="AE12" s="115">
        <v>7.0000000000000001E-3</v>
      </c>
      <c r="AF12" s="115"/>
      <c r="AG12" s="115"/>
      <c r="AH12" s="115"/>
      <c r="AI12" s="115"/>
      <c r="AJ12" s="115"/>
    </row>
    <row r="13" spans="1:36" x14ac:dyDescent="0.25">
      <c r="A13" s="158"/>
      <c r="B13" s="60">
        <v>0.14000000000000001</v>
      </c>
      <c r="C13" s="126" t="s">
        <v>66</v>
      </c>
      <c r="D13" s="17">
        <v>0.03</v>
      </c>
      <c r="E13" s="17"/>
      <c r="F13" s="17">
        <v>4.0000000000000001E-3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0.13</v>
      </c>
      <c r="R13" s="17"/>
      <c r="S13" s="73"/>
      <c r="T13" s="76"/>
      <c r="U13" s="79"/>
      <c r="V13" s="17"/>
      <c r="W13" s="17"/>
      <c r="X13" s="17">
        <v>4.0000000000000001E-3</v>
      </c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>
        <v>7.0000000000000007E-2</v>
      </c>
      <c r="C14" s="126" t="s">
        <v>67</v>
      </c>
      <c r="D14" s="17">
        <v>1.6E-2</v>
      </c>
      <c r="E14" s="17"/>
      <c r="F14" s="17">
        <v>5.0000000000000001E-3</v>
      </c>
      <c r="G14" s="17"/>
      <c r="H14" s="17">
        <v>1.2999999999999999E-2</v>
      </c>
      <c r="I14" s="17"/>
      <c r="J14" s="17"/>
      <c r="K14" s="17"/>
      <c r="L14" s="17"/>
      <c r="M14" s="17"/>
      <c r="N14" s="17"/>
      <c r="O14" s="17"/>
      <c r="P14" s="17">
        <v>8.1000000000000003E-2</v>
      </c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0.04</v>
      </c>
      <c r="C18" s="126" t="s">
        <v>68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/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>
        <v>0.04</v>
      </c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0.15</v>
      </c>
      <c r="C19" s="143" t="s">
        <v>69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>
        <v>0.22500000000000001</v>
      </c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0.121</v>
      </c>
      <c r="E21" s="105">
        <f t="shared" ref="E21:AJ21" si="0">SUM(E3:E20)</f>
        <v>1.7000000000000001E-2</v>
      </c>
      <c r="F21" s="105">
        <f t="shared" si="0"/>
        <v>1.6E-2</v>
      </c>
      <c r="G21" s="105">
        <f t="shared" si="0"/>
        <v>3.0000000000000001E-3</v>
      </c>
      <c r="H21" s="105">
        <f t="shared" si="0"/>
        <v>5.2999999999999992E-2</v>
      </c>
      <c r="I21" s="105">
        <f t="shared" si="0"/>
        <v>0.03</v>
      </c>
      <c r="J21" s="105">
        <f t="shared" si="0"/>
        <v>3.5000000000000003E-2</v>
      </c>
      <c r="K21" s="105">
        <f t="shared" si="0"/>
        <v>2E-3</v>
      </c>
      <c r="L21" s="105">
        <f t="shared" si="0"/>
        <v>2.4E-2</v>
      </c>
      <c r="M21" s="105">
        <f t="shared" si="0"/>
        <v>8.9999999999999993E-3</v>
      </c>
      <c r="N21" s="105">
        <f t="shared" si="0"/>
        <v>8.9999999999999993E-3</v>
      </c>
      <c r="O21" s="105">
        <f t="shared" si="0"/>
        <v>2.7E-2</v>
      </c>
      <c r="P21" s="105">
        <f t="shared" si="0"/>
        <v>8.1000000000000003E-2</v>
      </c>
      <c r="Q21" s="105">
        <f t="shared" si="0"/>
        <v>0.13</v>
      </c>
      <c r="R21" s="105">
        <f t="shared" si="0"/>
        <v>6.0000000000000001E-3</v>
      </c>
      <c r="S21" s="105">
        <f t="shared" si="0"/>
        <v>0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0.106</v>
      </c>
      <c r="X21" s="105">
        <f t="shared" si="0"/>
        <v>4.0000000000000001E-3</v>
      </c>
      <c r="Y21" s="105">
        <f t="shared" si="0"/>
        <v>0.01</v>
      </c>
      <c r="Z21" s="105">
        <f t="shared" si="0"/>
        <v>0</v>
      </c>
      <c r="AA21" s="105">
        <f t="shared" si="0"/>
        <v>0</v>
      </c>
      <c r="AB21" s="105">
        <f t="shared" si="0"/>
        <v>0</v>
      </c>
      <c r="AC21" s="105">
        <f t="shared" si="0"/>
        <v>0</v>
      </c>
      <c r="AD21" s="105">
        <f t="shared" si="0"/>
        <v>0.04</v>
      </c>
      <c r="AE21" s="105">
        <f t="shared" si="0"/>
        <v>7.0000000000000001E-3</v>
      </c>
      <c r="AF21" s="105">
        <f t="shared" si="0"/>
        <v>0.22500000000000001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0.121</v>
      </c>
      <c r="E22" s="106">
        <f>E21*$D27</f>
        <v>1.7000000000000001E-2</v>
      </c>
      <c r="F22" s="106">
        <f>F21*$D27</f>
        <v>1.6E-2</v>
      </c>
      <c r="G22" s="106">
        <f t="shared" ref="G22:Q22" si="1">G21*$D27</f>
        <v>3.0000000000000001E-3</v>
      </c>
      <c r="H22" s="106">
        <f>H21*$D27</f>
        <v>5.2999999999999992E-2</v>
      </c>
      <c r="I22" s="106">
        <f>I21*$D27</f>
        <v>0.03</v>
      </c>
      <c r="J22" s="106">
        <f t="shared" si="1"/>
        <v>3.5000000000000003E-2</v>
      </c>
      <c r="K22" s="107">
        <f>K21*$D27</f>
        <v>2E-3</v>
      </c>
      <c r="L22" s="106">
        <f t="shared" si="1"/>
        <v>2.4E-2</v>
      </c>
      <c r="M22" s="106">
        <f t="shared" si="1"/>
        <v>8.9999999999999993E-3</v>
      </c>
      <c r="N22" s="106">
        <f t="shared" si="1"/>
        <v>8.9999999999999993E-3</v>
      </c>
      <c r="O22" s="106">
        <f t="shared" si="1"/>
        <v>2.7E-2</v>
      </c>
      <c r="P22" s="106">
        <f>P21*$D27</f>
        <v>8.1000000000000003E-2</v>
      </c>
      <c r="Q22" s="106">
        <f t="shared" si="1"/>
        <v>0.13</v>
      </c>
      <c r="R22" s="106">
        <f>R21*$D27</f>
        <v>6.0000000000000001E-3</v>
      </c>
      <c r="S22" s="108">
        <f>S21*$D27</f>
        <v>0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0.106</v>
      </c>
      <c r="X22" s="106">
        <f t="shared" si="2"/>
        <v>4.0000000000000001E-3</v>
      </c>
      <c r="Y22" s="106">
        <f t="shared" si="2"/>
        <v>0.01</v>
      </c>
      <c r="Z22" s="106">
        <f t="shared" si="2"/>
        <v>0</v>
      </c>
      <c r="AA22" s="106">
        <f t="shared" si="2"/>
        <v>0</v>
      </c>
      <c r="AB22" s="106">
        <f t="shared" si="2"/>
        <v>0</v>
      </c>
      <c r="AC22" s="106">
        <f t="shared" si="2"/>
        <v>0</v>
      </c>
      <c r="AD22" s="106">
        <f t="shared" si="2"/>
        <v>0.04</v>
      </c>
      <c r="AE22" s="106">
        <f t="shared" si="2"/>
        <v>7.0000000000000001E-3</v>
      </c>
      <c r="AF22" s="107">
        <f t="shared" si="2"/>
        <v>0.22500000000000001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72.89</v>
      </c>
      <c r="K23" s="71">
        <v>267.89999999999998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148.6</v>
      </c>
      <c r="AE23" s="117">
        <v>46.5</v>
      </c>
      <c r="AF23" s="112">
        <v>73.7</v>
      </c>
      <c r="AG23" s="112">
        <v>308.10000000000002</v>
      </c>
      <c r="AH23" s="112">
        <v>95.5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8.3320600000000002</v>
      </c>
      <c r="E24" s="111">
        <f t="shared" ref="E24:AJ24" si="3">E22*E23</f>
        <v>1.1764000000000001</v>
      </c>
      <c r="F24" s="111">
        <f t="shared" si="3"/>
        <v>10.795200000000001</v>
      </c>
      <c r="G24" s="111">
        <f t="shared" si="3"/>
        <v>0.34050000000000002</v>
      </c>
      <c r="H24" s="111">
        <f t="shared" si="3"/>
        <v>4.7434999999999992</v>
      </c>
      <c r="I24" s="111">
        <f t="shared" si="3"/>
        <v>1.5569999999999999</v>
      </c>
      <c r="J24" s="111">
        <f t="shared" si="3"/>
        <v>2.5511500000000003</v>
      </c>
      <c r="K24" s="111">
        <f t="shared" si="3"/>
        <v>0.53579999999999994</v>
      </c>
      <c r="L24" s="111">
        <f t="shared" si="3"/>
        <v>0.51600000000000001</v>
      </c>
      <c r="M24" s="111">
        <f t="shared" si="3"/>
        <v>0.30599999999999999</v>
      </c>
      <c r="N24" s="111">
        <f t="shared" si="3"/>
        <v>0.2727</v>
      </c>
      <c r="O24" s="111">
        <f t="shared" si="3"/>
        <v>0.76679999999999993</v>
      </c>
      <c r="P24" s="111">
        <f t="shared" si="3"/>
        <v>39.633300000000006</v>
      </c>
      <c r="Q24" s="111">
        <f t="shared" si="3"/>
        <v>3.77</v>
      </c>
      <c r="R24" s="111">
        <f t="shared" si="3"/>
        <v>0.85199999999999998</v>
      </c>
      <c r="S24" s="111">
        <f t="shared" si="3"/>
        <v>0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10.695400000000001</v>
      </c>
      <c r="X24" s="111">
        <f t="shared" si="3"/>
        <v>0.13200000000000001</v>
      </c>
      <c r="Y24" s="111">
        <f t="shared" si="3"/>
        <v>5.2970000000000006</v>
      </c>
      <c r="Z24" s="111">
        <f t="shared" si="3"/>
        <v>0</v>
      </c>
      <c r="AA24" s="111">
        <f t="shared" si="3"/>
        <v>0</v>
      </c>
      <c r="AB24" s="111">
        <f t="shared" si="3"/>
        <v>0</v>
      </c>
      <c r="AC24" s="111">
        <f t="shared" si="3"/>
        <v>0</v>
      </c>
      <c r="AD24" s="111">
        <f t="shared" si="3"/>
        <v>5.944</v>
      </c>
      <c r="AE24" s="111">
        <f t="shared" si="3"/>
        <v>0.32550000000000001</v>
      </c>
      <c r="AF24" s="111">
        <f t="shared" si="3"/>
        <v>16.5825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117.60581000000002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117.60581000000002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N9" sqref="N9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70</v>
      </c>
      <c r="K2" s="20" t="s">
        <v>71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68</v>
      </c>
      <c r="AF2" s="136" t="s">
        <v>74</v>
      </c>
      <c r="AG2" s="136" t="s">
        <v>69</v>
      </c>
      <c r="AH2" s="136" t="s">
        <v>52</v>
      </c>
      <c r="AI2" s="136" t="s">
        <v>57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63</v>
      </c>
      <c r="D3" s="17"/>
      <c r="E3" s="17">
        <v>2E-3</v>
      </c>
      <c r="F3" s="17">
        <v>4.0000000000000001E-3</v>
      </c>
      <c r="G3" s="17"/>
      <c r="H3" s="17"/>
      <c r="I3" s="17"/>
      <c r="J3" s="17">
        <v>0.05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64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0.01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/>
      <c r="C11" s="12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/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65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>
        <v>2.7E-2</v>
      </c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/>
      <c r="AC12" s="17"/>
      <c r="AD12" s="17"/>
      <c r="AE12" s="115"/>
      <c r="AF12" s="115">
        <v>7.0000000000000001E-3</v>
      </c>
      <c r="AG12" s="115"/>
      <c r="AH12" s="115"/>
      <c r="AI12" s="115"/>
      <c r="AJ12" s="115"/>
    </row>
    <row r="13" spans="1:36" x14ac:dyDescent="0.25">
      <c r="A13" s="153"/>
      <c r="B13" s="22">
        <v>0.15</v>
      </c>
      <c r="C13" s="125" t="s">
        <v>66</v>
      </c>
      <c r="D13" s="17">
        <v>0.05</v>
      </c>
      <c r="E13" s="17"/>
      <c r="F13" s="17">
        <v>5.0000000000000001E-3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0.15</v>
      </c>
      <c r="R13" s="17"/>
      <c r="S13" s="53"/>
      <c r="T13" s="24"/>
      <c r="U13" s="17"/>
      <c r="V13" s="17"/>
      <c r="W13" s="17"/>
      <c r="X13" s="51"/>
      <c r="Y13" s="17">
        <v>5.0000000000000001E-3</v>
      </c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3"/>
      <c r="B14" s="22">
        <v>0.09</v>
      </c>
      <c r="C14" s="125" t="s">
        <v>67</v>
      </c>
      <c r="D14" s="17">
        <v>0.02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0.104</v>
      </c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>
        <v>0.04</v>
      </c>
      <c r="C18" s="125" t="s">
        <v>68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/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>
        <v>0.04</v>
      </c>
      <c r="AF18" s="115"/>
      <c r="AG18" s="115"/>
      <c r="AH18" s="115"/>
      <c r="AI18" s="115"/>
      <c r="AJ18" s="115"/>
    </row>
    <row r="19" spans="1:36" x14ac:dyDescent="0.25">
      <c r="A19" s="153"/>
      <c r="B19" s="22">
        <v>0.2</v>
      </c>
      <c r="C19" s="125" t="s">
        <v>69</v>
      </c>
      <c r="D19" s="17"/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>
        <v>0.22500000000000001</v>
      </c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0.18999999999999997</v>
      </c>
      <c r="E21" s="129">
        <f t="shared" ref="E21:AJ21" si="0">SUM(E3:E20)</f>
        <v>2.1999999999999999E-2</v>
      </c>
      <c r="F21" s="129">
        <f t="shared" si="0"/>
        <v>2.0000000000000004E-2</v>
      </c>
      <c r="G21" s="129">
        <f t="shared" si="0"/>
        <v>3.0000000000000001E-3</v>
      </c>
      <c r="H21" s="129">
        <f t="shared" si="0"/>
        <v>6.7000000000000004E-2</v>
      </c>
      <c r="I21" s="129">
        <f t="shared" si="0"/>
        <v>3.6999999999999998E-2</v>
      </c>
      <c r="J21" s="129">
        <f t="shared" si="0"/>
        <v>0.05</v>
      </c>
      <c r="K21" s="129">
        <f t="shared" si="0"/>
        <v>2E-3</v>
      </c>
      <c r="L21" s="129">
        <f t="shared" si="0"/>
        <v>2.4E-2</v>
      </c>
      <c r="M21" s="129">
        <f t="shared" si="0"/>
        <v>8.9999999999999993E-3</v>
      </c>
      <c r="N21" s="129">
        <f t="shared" si="0"/>
        <v>8.9999999999999993E-3</v>
      </c>
      <c r="O21" s="129">
        <f t="shared" si="0"/>
        <v>2.7E-2</v>
      </c>
      <c r="P21" s="129">
        <f t="shared" si="0"/>
        <v>0.104</v>
      </c>
      <c r="Q21" s="129">
        <f t="shared" si="0"/>
        <v>0.15</v>
      </c>
      <c r="R21" s="129">
        <f t="shared" si="0"/>
        <v>8.0000000000000002E-3</v>
      </c>
      <c r="S21" s="129">
        <f t="shared" si="0"/>
        <v>0</v>
      </c>
      <c r="T21" s="129">
        <f t="shared" si="0"/>
        <v>0</v>
      </c>
      <c r="U21" s="129">
        <f t="shared" si="0"/>
        <v>5.0000000000000001E-3</v>
      </c>
      <c r="V21" s="129">
        <f t="shared" si="0"/>
        <v>0.01</v>
      </c>
      <c r="W21" s="129">
        <f t="shared" si="0"/>
        <v>0.112</v>
      </c>
      <c r="X21" s="129">
        <f t="shared" si="0"/>
        <v>0</v>
      </c>
      <c r="Y21" s="129">
        <f t="shared" si="0"/>
        <v>5.0000000000000001E-3</v>
      </c>
      <c r="Z21" s="129">
        <f t="shared" si="0"/>
        <v>0.01</v>
      </c>
      <c r="AA21" s="129">
        <f t="shared" si="0"/>
        <v>0</v>
      </c>
      <c r="AB21" s="129">
        <f t="shared" si="0"/>
        <v>0</v>
      </c>
      <c r="AC21" s="129">
        <f t="shared" si="0"/>
        <v>0</v>
      </c>
      <c r="AD21" s="129">
        <f t="shared" si="0"/>
        <v>0</v>
      </c>
      <c r="AE21" s="129">
        <f t="shared" si="0"/>
        <v>0.04</v>
      </c>
      <c r="AF21" s="129">
        <f t="shared" si="0"/>
        <v>7.0000000000000001E-3</v>
      </c>
      <c r="AG21" s="129">
        <f t="shared" si="0"/>
        <v>0.22500000000000001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0.18999999999999997</v>
      </c>
      <c r="E22" s="131">
        <f>E21*$D27</f>
        <v>2.1999999999999999E-2</v>
      </c>
      <c r="F22" s="131">
        <f>F21*$D27</f>
        <v>2.0000000000000004E-2</v>
      </c>
      <c r="G22" s="137">
        <f t="shared" ref="G22:U22" si="1">G21*$D27</f>
        <v>3.0000000000000001E-3</v>
      </c>
      <c r="H22" s="131">
        <f>H21*$D27</f>
        <v>6.7000000000000004E-2</v>
      </c>
      <c r="I22" s="131">
        <f>I21*$D27</f>
        <v>3.6999999999999998E-2</v>
      </c>
      <c r="J22" s="131">
        <f>J21*$D27</f>
        <v>0.05</v>
      </c>
      <c r="K22" s="137">
        <f>K21*$D27</f>
        <v>2E-3</v>
      </c>
      <c r="L22" s="131">
        <f t="shared" si="1"/>
        <v>2.4E-2</v>
      </c>
      <c r="M22" s="131">
        <f t="shared" si="1"/>
        <v>8.9999999999999993E-3</v>
      </c>
      <c r="N22" s="131">
        <f t="shared" si="1"/>
        <v>8.9999999999999993E-3</v>
      </c>
      <c r="O22" s="131">
        <f t="shared" si="1"/>
        <v>2.7E-2</v>
      </c>
      <c r="P22" s="131">
        <f>P21*$D27</f>
        <v>0.104</v>
      </c>
      <c r="Q22" s="131">
        <f t="shared" si="1"/>
        <v>0.15</v>
      </c>
      <c r="R22" s="131">
        <f t="shared" si="1"/>
        <v>8.0000000000000002E-3</v>
      </c>
      <c r="S22" s="132">
        <f>S21*$D27</f>
        <v>0</v>
      </c>
      <c r="T22" s="133">
        <f t="shared" si="1"/>
        <v>0</v>
      </c>
      <c r="U22" s="133">
        <f t="shared" si="1"/>
        <v>5.0000000000000001E-3</v>
      </c>
      <c r="V22" s="137">
        <f>V21*$D27</f>
        <v>0.01</v>
      </c>
      <c r="W22" s="131">
        <f>W21*$D27</f>
        <v>0.112</v>
      </c>
      <c r="X22" s="133"/>
      <c r="Y22" s="137">
        <f>Y21*$D27</f>
        <v>5.0000000000000001E-3</v>
      </c>
      <c r="Z22" s="131">
        <f>Z21*D27</f>
        <v>0.01</v>
      </c>
      <c r="AA22" s="131">
        <f>AA21*$D27</f>
        <v>0</v>
      </c>
      <c r="AB22" s="131">
        <f t="shared" ref="AB22:AJ22" si="2">AB21*$D27</f>
        <v>0</v>
      </c>
      <c r="AC22" s="131">
        <f t="shared" si="2"/>
        <v>0</v>
      </c>
      <c r="AD22" s="131">
        <f t="shared" si="2"/>
        <v>0</v>
      </c>
      <c r="AE22" s="131">
        <f t="shared" si="2"/>
        <v>0.04</v>
      </c>
      <c r="AF22" s="131">
        <f t="shared" si="2"/>
        <v>7.0000000000000001E-3</v>
      </c>
      <c r="AG22" s="131">
        <f t="shared" si="2"/>
        <v>0.22500000000000001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72.89</v>
      </c>
      <c r="K23" s="134">
        <v>267.89999999999998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148.6</v>
      </c>
      <c r="AF23" s="60">
        <v>46.5</v>
      </c>
      <c r="AG23" s="60">
        <v>73.69</v>
      </c>
      <c r="AH23" s="60">
        <v>308.10000000000002</v>
      </c>
      <c r="AI23" s="60">
        <v>95.5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13.083399999999997</v>
      </c>
      <c r="E24" s="135">
        <f t="shared" ref="E24:AJ24" si="3">E22*E23</f>
        <v>1.5224</v>
      </c>
      <c r="F24" s="135">
        <f t="shared" si="3"/>
        <v>13.494000000000003</v>
      </c>
      <c r="G24" s="135">
        <f t="shared" si="3"/>
        <v>0.34050000000000002</v>
      </c>
      <c r="H24" s="135">
        <f t="shared" si="3"/>
        <v>5.9965000000000002</v>
      </c>
      <c r="I24" s="135">
        <f t="shared" si="3"/>
        <v>1.9202999999999999</v>
      </c>
      <c r="J24" s="135">
        <f t="shared" si="3"/>
        <v>3.6445000000000003</v>
      </c>
      <c r="K24" s="135">
        <f t="shared" si="3"/>
        <v>0.53579999999999994</v>
      </c>
      <c r="L24" s="135">
        <f t="shared" si="3"/>
        <v>0.51600000000000001</v>
      </c>
      <c r="M24" s="135">
        <f t="shared" si="3"/>
        <v>0.30599999999999999</v>
      </c>
      <c r="N24" s="135">
        <f t="shared" si="3"/>
        <v>0.2727</v>
      </c>
      <c r="O24" s="135">
        <f t="shared" si="3"/>
        <v>0.76679999999999993</v>
      </c>
      <c r="P24" s="135">
        <f t="shared" si="3"/>
        <v>50.8872</v>
      </c>
      <c r="Q24" s="135">
        <f t="shared" si="3"/>
        <v>4.3499999999999996</v>
      </c>
      <c r="R24" s="135">
        <f t="shared" si="3"/>
        <v>1.1368</v>
      </c>
      <c r="S24" s="135">
        <f t="shared" si="3"/>
        <v>0</v>
      </c>
      <c r="T24" s="135">
        <f t="shared" si="3"/>
        <v>0</v>
      </c>
      <c r="U24" s="135">
        <f t="shared" si="3"/>
        <v>6.3E-2</v>
      </c>
      <c r="V24" s="135">
        <f t="shared" si="3"/>
        <v>2.4180000000000001</v>
      </c>
      <c r="W24" s="135">
        <f t="shared" si="3"/>
        <v>11.300800000000001</v>
      </c>
      <c r="X24" s="135">
        <f t="shared" si="3"/>
        <v>0</v>
      </c>
      <c r="Y24" s="135">
        <f t="shared" si="3"/>
        <v>0.16500000000000001</v>
      </c>
      <c r="Z24" s="135">
        <f t="shared" si="3"/>
        <v>5.2970000000000006</v>
      </c>
      <c r="AA24" s="135">
        <f t="shared" si="3"/>
        <v>0</v>
      </c>
      <c r="AB24" s="135">
        <f t="shared" si="3"/>
        <v>0</v>
      </c>
      <c r="AC24" s="135">
        <f t="shared" si="3"/>
        <v>0</v>
      </c>
      <c r="AD24" s="135">
        <f t="shared" si="3"/>
        <v>0</v>
      </c>
      <c r="AE24" s="135">
        <f t="shared" si="3"/>
        <v>5.944</v>
      </c>
      <c r="AF24" s="135">
        <f t="shared" si="3"/>
        <v>0.32550000000000001</v>
      </c>
      <c r="AG24" s="135">
        <f t="shared" si="3"/>
        <v>16.580249999999999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140.86645000000001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140.86645000000001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P14" sqref="P14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70</v>
      </c>
      <c r="K2" s="68" t="s">
        <v>71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68</v>
      </c>
      <c r="AF2" s="104" t="s">
        <v>69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</v>
      </c>
      <c r="C3" t="s">
        <v>63</v>
      </c>
      <c r="D3" s="17"/>
      <c r="E3" s="17">
        <v>3.0000000000000001E-3</v>
      </c>
      <c r="F3" s="17">
        <v>3.0000000000000001E-3</v>
      </c>
      <c r="G3" s="17"/>
      <c r="H3" s="17"/>
      <c r="I3" s="17"/>
      <c r="J3" s="17">
        <v>3.5000000000000003E-2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64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/>
      <c r="C11" s="12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/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>
        <v>2.7E-2</v>
      </c>
      <c r="P12" s="17"/>
      <c r="Q12" s="17"/>
      <c r="R12" s="17"/>
      <c r="S12" s="73"/>
      <c r="T12" s="76"/>
      <c r="U12" s="79">
        <v>2E-3</v>
      </c>
      <c r="V12" s="17">
        <v>8.0000000000000002E-3</v>
      </c>
      <c r="W12" s="17"/>
      <c r="X12" s="17"/>
      <c r="Y12" s="17"/>
      <c r="Z12" s="17"/>
      <c r="AA12" s="17"/>
      <c r="AB12" s="17"/>
      <c r="AC12" s="17"/>
      <c r="AD12" s="17">
        <v>7.0000000000000001E-3</v>
      </c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0.14000000000000001</v>
      </c>
      <c r="C13" s="126" t="s">
        <v>66</v>
      </c>
      <c r="D13" s="17">
        <v>0.03</v>
      </c>
      <c r="E13" s="17"/>
      <c r="F13" s="17">
        <v>4.0000000000000001E-3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0.13</v>
      </c>
      <c r="R13" s="17"/>
      <c r="S13" s="73"/>
      <c r="T13" s="76"/>
      <c r="U13" s="79"/>
      <c r="V13" s="17"/>
      <c r="W13" s="17"/>
      <c r="X13" s="17">
        <v>4.0000000000000001E-3</v>
      </c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>
        <v>7.0000000000000007E-2</v>
      </c>
      <c r="C14" s="126" t="s">
        <v>67</v>
      </c>
      <c r="D14" s="17">
        <v>1.4999999999999999E-2</v>
      </c>
      <c r="E14" s="17"/>
      <c r="F14" s="17">
        <v>5.0000000000000001E-3</v>
      </c>
      <c r="G14" s="17"/>
      <c r="H14" s="17">
        <v>1.2999999999999999E-2</v>
      </c>
      <c r="I14" s="17"/>
      <c r="J14" s="17"/>
      <c r="K14" s="17"/>
      <c r="L14" s="17"/>
      <c r="M14" s="17"/>
      <c r="N14" s="17"/>
      <c r="O14" s="17"/>
      <c r="P14" s="17">
        <v>0.08</v>
      </c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61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0.04</v>
      </c>
      <c r="C18" s="126" t="s">
        <v>68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/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>
        <v>0.04</v>
      </c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0.18</v>
      </c>
      <c r="C19" s="126" t="s">
        <v>69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>
        <v>0.185</v>
      </c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0.12</v>
      </c>
      <c r="E21" s="105">
        <f t="shared" ref="E21:AJ21" si="0">SUM(E3:E20)</f>
        <v>2.1000000000000001E-2</v>
      </c>
      <c r="F21" s="105">
        <f t="shared" si="0"/>
        <v>1.6E-2</v>
      </c>
      <c r="G21" s="105">
        <f t="shared" si="0"/>
        <v>3.0000000000000001E-3</v>
      </c>
      <c r="H21" s="105">
        <f t="shared" si="0"/>
        <v>5.2999999999999992E-2</v>
      </c>
      <c r="I21" s="105">
        <f t="shared" si="0"/>
        <v>0.03</v>
      </c>
      <c r="J21" s="105">
        <f t="shared" si="0"/>
        <v>3.5000000000000003E-2</v>
      </c>
      <c r="K21" s="105">
        <f t="shared" si="0"/>
        <v>2E-3</v>
      </c>
      <c r="L21" s="105">
        <f t="shared" si="0"/>
        <v>2.4E-2</v>
      </c>
      <c r="M21" s="105">
        <f t="shared" si="0"/>
        <v>8.9999999999999993E-3</v>
      </c>
      <c r="N21" s="105">
        <f t="shared" si="0"/>
        <v>8.9999999999999993E-3</v>
      </c>
      <c r="O21" s="105">
        <f t="shared" si="0"/>
        <v>2.7E-2</v>
      </c>
      <c r="P21" s="105">
        <f t="shared" si="0"/>
        <v>0.08</v>
      </c>
      <c r="Q21" s="105">
        <f t="shared" si="0"/>
        <v>0.13</v>
      </c>
      <c r="R21" s="105">
        <f t="shared" si="0"/>
        <v>8.0000000000000002E-3</v>
      </c>
      <c r="S21" s="105">
        <f t="shared" si="0"/>
        <v>0</v>
      </c>
      <c r="T21" s="105">
        <f t="shared" si="0"/>
        <v>0</v>
      </c>
      <c r="U21" s="105">
        <f t="shared" si="0"/>
        <v>2E-3</v>
      </c>
      <c r="V21" s="105">
        <f t="shared" si="0"/>
        <v>8.0000000000000002E-3</v>
      </c>
      <c r="W21" s="105">
        <f t="shared" si="0"/>
        <v>0.106</v>
      </c>
      <c r="X21" s="105">
        <f t="shared" si="0"/>
        <v>4.0000000000000001E-3</v>
      </c>
      <c r="Y21" s="105">
        <f t="shared" si="0"/>
        <v>0.01</v>
      </c>
      <c r="Z21" s="105">
        <f t="shared" si="0"/>
        <v>0</v>
      </c>
      <c r="AA21" s="105">
        <f t="shared" si="0"/>
        <v>0</v>
      </c>
      <c r="AB21" s="105">
        <f t="shared" si="0"/>
        <v>0</v>
      </c>
      <c r="AC21" s="105">
        <f t="shared" si="0"/>
        <v>0</v>
      </c>
      <c r="AD21" s="105">
        <f t="shared" si="0"/>
        <v>7.0000000000000001E-3</v>
      </c>
      <c r="AE21" s="105">
        <f t="shared" si="0"/>
        <v>0.04</v>
      </c>
      <c r="AF21" s="105">
        <f t="shared" si="0"/>
        <v>0.185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1.2</v>
      </c>
      <c r="E22" s="106">
        <f>E21*$D27</f>
        <v>0.21000000000000002</v>
      </c>
      <c r="F22" s="106">
        <f>F21*$D27</f>
        <v>0.16</v>
      </c>
      <c r="G22" s="106">
        <f t="shared" ref="G22:Q22" si="1">G21*$D27</f>
        <v>0.03</v>
      </c>
      <c r="H22" s="106">
        <f>H21*$D27</f>
        <v>0.52999999999999992</v>
      </c>
      <c r="I22" s="106">
        <f>I21*$D27</f>
        <v>0.3</v>
      </c>
      <c r="J22" s="106">
        <f t="shared" si="1"/>
        <v>0.35000000000000003</v>
      </c>
      <c r="K22" s="107">
        <f>K21*$D27</f>
        <v>0.02</v>
      </c>
      <c r="L22" s="106">
        <f t="shared" si="1"/>
        <v>0.24</v>
      </c>
      <c r="M22" s="106">
        <f t="shared" si="1"/>
        <v>0.09</v>
      </c>
      <c r="N22" s="106">
        <f t="shared" si="1"/>
        <v>0.09</v>
      </c>
      <c r="O22" s="106">
        <f t="shared" si="1"/>
        <v>0.27</v>
      </c>
      <c r="P22" s="106">
        <f>P21*$D27</f>
        <v>0.8</v>
      </c>
      <c r="Q22" s="106">
        <f t="shared" si="1"/>
        <v>1.3</v>
      </c>
      <c r="R22" s="106">
        <f>R21*$D27</f>
        <v>0.08</v>
      </c>
      <c r="S22" s="108">
        <f>S21*$D27</f>
        <v>0</v>
      </c>
      <c r="T22" s="109">
        <f>T21*$D27</f>
        <v>0</v>
      </c>
      <c r="U22" s="110">
        <f>U21*D27</f>
        <v>0.02</v>
      </c>
      <c r="V22" s="110">
        <f t="shared" ref="V22:AA22" si="2">V21*$D27</f>
        <v>0.08</v>
      </c>
      <c r="W22" s="106">
        <f t="shared" si="2"/>
        <v>1.06</v>
      </c>
      <c r="X22" s="106">
        <f t="shared" si="2"/>
        <v>0.04</v>
      </c>
      <c r="Y22" s="106">
        <f t="shared" si="2"/>
        <v>0.1</v>
      </c>
      <c r="Z22" s="106">
        <f t="shared" si="2"/>
        <v>0</v>
      </c>
      <c r="AA22" s="106">
        <f t="shared" si="2"/>
        <v>0</v>
      </c>
      <c r="AB22" s="106">
        <f t="shared" ref="AB22:AD22" si="3">AB21*$D27</f>
        <v>0</v>
      </c>
      <c r="AC22" s="106">
        <f t="shared" si="3"/>
        <v>0</v>
      </c>
      <c r="AD22" s="106">
        <f t="shared" si="3"/>
        <v>7.0000000000000007E-2</v>
      </c>
      <c r="AE22" s="106">
        <f t="shared" ref="AE22" si="4">AE21*$D27</f>
        <v>0.4</v>
      </c>
      <c r="AF22" s="106">
        <f t="shared" ref="AF22" si="5">AF21*$D27</f>
        <v>1.85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67.400000000000006</v>
      </c>
      <c r="K23" s="71">
        <v>267.39999999999998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45.8</v>
      </c>
      <c r="AE23" s="117">
        <v>152.4</v>
      </c>
      <c r="AF23" s="112">
        <v>73.69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82.99199999999999</v>
      </c>
      <c r="E24" s="111">
        <f t="shared" ref="E24:AJ24" si="10">E22*E23</f>
        <v>14.532000000000002</v>
      </c>
      <c r="F24" s="111">
        <f t="shared" si="10"/>
        <v>107.95200000000001</v>
      </c>
      <c r="G24" s="111">
        <f t="shared" si="10"/>
        <v>3.4139999999999997</v>
      </c>
      <c r="H24" s="111">
        <f t="shared" si="10"/>
        <v>47.434999999999995</v>
      </c>
      <c r="I24" s="111">
        <f t="shared" si="10"/>
        <v>15.569999999999999</v>
      </c>
      <c r="J24" s="111">
        <f t="shared" si="10"/>
        <v>23.590000000000003</v>
      </c>
      <c r="K24" s="111">
        <f t="shared" si="10"/>
        <v>5.3479999999999999</v>
      </c>
      <c r="L24" s="111">
        <f t="shared" si="10"/>
        <v>4.8479999999999999</v>
      </c>
      <c r="M24" s="111">
        <f t="shared" si="10"/>
        <v>3.06</v>
      </c>
      <c r="N24" s="111">
        <f t="shared" si="10"/>
        <v>2.8170000000000002</v>
      </c>
      <c r="O24" s="111">
        <f t="shared" si="10"/>
        <v>9.2609999999999992</v>
      </c>
      <c r="P24" s="111">
        <f t="shared" si="10"/>
        <v>391.44000000000005</v>
      </c>
      <c r="Q24" s="111">
        <f t="shared" si="10"/>
        <v>39.26</v>
      </c>
      <c r="R24" s="111">
        <f t="shared" si="10"/>
        <v>11.288</v>
      </c>
      <c r="S24" s="111">
        <f t="shared" si="10"/>
        <v>0</v>
      </c>
      <c r="T24" s="111">
        <f t="shared" si="10"/>
        <v>0</v>
      </c>
      <c r="U24" s="111">
        <f t="shared" si="10"/>
        <v>0.26600000000000001</v>
      </c>
      <c r="V24" s="111">
        <f t="shared" si="10"/>
        <v>19.2</v>
      </c>
      <c r="W24" s="111">
        <f t="shared" si="10"/>
        <v>110.98200000000001</v>
      </c>
      <c r="X24" s="111">
        <f t="shared" si="10"/>
        <v>1.3280000000000001</v>
      </c>
      <c r="Y24" s="111">
        <f t="shared" si="10"/>
        <v>52.970000000000006</v>
      </c>
      <c r="Z24" s="111">
        <f t="shared" si="10"/>
        <v>0</v>
      </c>
      <c r="AA24" s="111">
        <f t="shared" si="10"/>
        <v>0</v>
      </c>
      <c r="AB24" s="111">
        <f t="shared" si="10"/>
        <v>0</v>
      </c>
      <c r="AC24" s="111">
        <f t="shared" si="10"/>
        <v>0</v>
      </c>
      <c r="AD24" s="111">
        <f t="shared" si="10"/>
        <v>3.206</v>
      </c>
      <c r="AE24" s="111">
        <f t="shared" si="10"/>
        <v>60.960000000000008</v>
      </c>
      <c r="AF24" s="111">
        <f t="shared" si="10"/>
        <v>136.32650000000001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1148.0455000000002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114.80455000000002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10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E7" sqref="E7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70</v>
      </c>
      <c r="K2" s="20" t="s">
        <v>71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73</v>
      </c>
      <c r="X2" s="20" t="s">
        <v>45</v>
      </c>
      <c r="Y2" s="123" t="s">
        <v>69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63</v>
      </c>
      <c r="D3" s="17"/>
      <c r="E3" s="17">
        <v>2E-3</v>
      </c>
      <c r="F3" s="17">
        <v>4.0000000000000001E-3</v>
      </c>
      <c r="G3" s="17"/>
      <c r="H3" s="17"/>
      <c r="I3" s="17"/>
      <c r="J3" s="17">
        <v>0.05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72</v>
      </c>
      <c r="D4" s="17">
        <v>0.12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>
        <v>0.01</v>
      </c>
      <c r="C6" s="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>
        <v>0.01</v>
      </c>
      <c r="Y6" s="17"/>
      <c r="Z6" s="99"/>
      <c r="AA6" s="99"/>
      <c r="AB6" s="47"/>
    </row>
    <row r="7" spans="1:28" x14ac:dyDescent="0.25">
      <c r="A7" s="156"/>
      <c r="B7" s="22">
        <v>0.1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0.112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/>
      <c r="X9" s="17"/>
      <c r="Y9" s="17"/>
      <c r="Z9" s="99"/>
      <c r="AA9" s="99"/>
      <c r="AB9" s="47"/>
    </row>
    <row r="10" spans="1:28" x14ac:dyDescent="0.25">
      <c r="A10" s="153"/>
      <c r="B10" s="22"/>
      <c r="C10" s="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/>
      <c r="Z10" s="99"/>
      <c r="AA10" s="99"/>
      <c r="AB10" s="47"/>
    </row>
    <row r="11" spans="1:28" x14ac:dyDescent="0.25">
      <c r="A11" s="153" t="s">
        <v>1</v>
      </c>
      <c r="B11" s="22"/>
      <c r="C11" s="2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65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>
        <v>2.7E-2</v>
      </c>
      <c r="P12" s="17"/>
      <c r="Q12" s="17"/>
      <c r="R12" s="17"/>
      <c r="S12" s="96"/>
      <c r="T12" s="24"/>
      <c r="U12" s="17">
        <v>0.01</v>
      </c>
      <c r="V12" s="17"/>
      <c r="W12" s="17"/>
      <c r="X12" s="17"/>
      <c r="Y12" s="17"/>
      <c r="Z12" s="99"/>
      <c r="AA12" s="99"/>
      <c r="AB12" s="47"/>
    </row>
    <row r="13" spans="1:28" x14ac:dyDescent="0.25">
      <c r="A13" s="153"/>
      <c r="B13" s="22">
        <v>0.15</v>
      </c>
      <c r="C13" s="25" t="s">
        <v>66</v>
      </c>
      <c r="D13" s="17">
        <v>0.05</v>
      </c>
      <c r="E13" s="17"/>
      <c r="F13" s="17">
        <v>5.0000000000000001E-3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0.15</v>
      </c>
      <c r="R13" s="17"/>
      <c r="S13" s="96"/>
      <c r="T13" s="24"/>
      <c r="U13" s="17"/>
      <c r="V13" s="17">
        <v>5.0000000000000001E-3</v>
      </c>
      <c r="W13" s="17"/>
      <c r="X13" s="17"/>
      <c r="Y13" s="17"/>
      <c r="Z13" s="99"/>
      <c r="AA13" s="99"/>
      <c r="AB13" s="47"/>
    </row>
    <row r="14" spans="1:28" x14ac:dyDescent="0.25">
      <c r="A14" s="153"/>
      <c r="B14" s="22">
        <v>0.09</v>
      </c>
      <c r="C14" s="25" t="s">
        <v>67</v>
      </c>
      <c r="D14" s="17">
        <v>0.02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0.104</v>
      </c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61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>
        <v>0.04</v>
      </c>
      <c r="C17" s="25" t="s">
        <v>73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96"/>
      <c r="T17" s="24"/>
      <c r="U17" s="17"/>
      <c r="V17" s="17"/>
      <c r="W17" s="17">
        <v>0.04</v>
      </c>
      <c r="X17" s="17"/>
      <c r="Y17" s="17"/>
      <c r="Z17" s="99"/>
      <c r="AA17" s="99"/>
      <c r="AB17" s="47"/>
    </row>
    <row r="18" spans="1:28" x14ac:dyDescent="0.25">
      <c r="A18" s="153"/>
      <c r="B18" s="22">
        <v>0.2</v>
      </c>
      <c r="C18" s="25" t="s">
        <v>69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/>
      <c r="Y18" s="17">
        <v>0.22500000000000001</v>
      </c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0.18999999999999997</v>
      </c>
      <c r="E20" s="29">
        <f t="shared" ref="E20:Y20" si="0">SUM(E3:E19)</f>
        <v>2E-3</v>
      </c>
      <c r="F20" s="29">
        <f t="shared" si="0"/>
        <v>2.0000000000000004E-2</v>
      </c>
      <c r="G20" s="29">
        <f t="shared" si="0"/>
        <v>3.0000000000000001E-3</v>
      </c>
      <c r="H20" s="29">
        <f t="shared" si="0"/>
        <v>6.7000000000000004E-2</v>
      </c>
      <c r="I20" s="29">
        <f t="shared" si="0"/>
        <v>3.6999999999999998E-2</v>
      </c>
      <c r="J20" s="29">
        <f t="shared" si="0"/>
        <v>0.05</v>
      </c>
      <c r="K20" s="29">
        <f t="shared" si="0"/>
        <v>2E-3</v>
      </c>
      <c r="L20" s="29">
        <f t="shared" si="0"/>
        <v>2.4E-2</v>
      </c>
      <c r="M20" s="29">
        <f t="shared" si="0"/>
        <v>8.9999999999999993E-3</v>
      </c>
      <c r="N20" s="29">
        <f t="shared" si="0"/>
        <v>8.9999999999999993E-3</v>
      </c>
      <c r="O20" s="29">
        <f t="shared" si="0"/>
        <v>2.7E-2</v>
      </c>
      <c r="P20" s="29">
        <f t="shared" si="0"/>
        <v>0.104</v>
      </c>
      <c r="Q20" s="29">
        <f t="shared" si="0"/>
        <v>0.15</v>
      </c>
      <c r="R20" s="29">
        <f>SUM(R3:R19)</f>
        <v>0.112</v>
      </c>
      <c r="S20" s="30">
        <f>SUM(S3:S19)</f>
        <v>8.0000000000000002E-3</v>
      </c>
      <c r="T20" s="29">
        <f>SUM(T3:T19)</f>
        <v>0</v>
      </c>
      <c r="U20" s="29">
        <f t="shared" si="0"/>
        <v>0.01</v>
      </c>
      <c r="V20" s="29">
        <f t="shared" si="0"/>
        <v>5.0000000000000001E-3</v>
      </c>
      <c r="W20" s="29">
        <f t="shared" si="0"/>
        <v>0.04</v>
      </c>
      <c r="X20" s="29">
        <f t="shared" si="0"/>
        <v>0.01</v>
      </c>
      <c r="Y20" s="29">
        <f t="shared" si="0"/>
        <v>0.22500000000000001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0.18999999999999997</v>
      </c>
      <c r="E21" s="16">
        <f t="shared" ref="E21:W21" si="1">E20*$D26</f>
        <v>2E-3</v>
      </c>
      <c r="F21" s="16">
        <f t="shared" si="1"/>
        <v>2.0000000000000004E-2</v>
      </c>
      <c r="G21" s="16">
        <f t="shared" si="1"/>
        <v>3.0000000000000001E-3</v>
      </c>
      <c r="H21" s="16">
        <f>H20*$D26</f>
        <v>6.7000000000000004E-2</v>
      </c>
      <c r="I21" s="16">
        <f t="shared" si="1"/>
        <v>3.6999999999999998E-2</v>
      </c>
      <c r="J21" s="16">
        <f t="shared" si="1"/>
        <v>0.05</v>
      </c>
      <c r="K21" s="16">
        <f>K20*$D26</f>
        <v>2E-3</v>
      </c>
      <c r="L21" s="81">
        <f t="shared" si="1"/>
        <v>2.4E-2</v>
      </c>
      <c r="M21" s="16">
        <f t="shared" si="1"/>
        <v>8.9999999999999993E-3</v>
      </c>
      <c r="N21" s="81">
        <f t="shared" si="1"/>
        <v>8.9999999999999993E-3</v>
      </c>
      <c r="O21" s="81">
        <f t="shared" si="1"/>
        <v>2.7E-2</v>
      </c>
      <c r="P21" s="16">
        <f t="shared" si="1"/>
        <v>0.104</v>
      </c>
      <c r="Q21" s="16">
        <f t="shared" si="1"/>
        <v>0.15</v>
      </c>
      <c r="R21" s="16">
        <f t="shared" si="1"/>
        <v>0.112</v>
      </c>
      <c r="S21" s="142">
        <f>S20*$D26</f>
        <v>8.0000000000000002E-3</v>
      </c>
      <c r="T21" s="16"/>
      <c r="U21" s="16">
        <f>U20*$D26</f>
        <v>0.01</v>
      </c>
      <c r="V21" s="16">
        <f t="shared" si="1"/>
        <v>5.0000000000000001E-3</v>
      </c>
      <c r="W21" s="16">
        <f t="shared" si="1"/>
        <v>0.04</v>
      </c>
      <c r="X21" s="16">
        <f>X20*$D26</f>
        <v>0.01</v>
      </c>
      <c r="Y21" s="16">
        <f>Y20*$D26</f>
        <v>0.22500000000000001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70</v>
      </c>
      <c r="K22" s="33">
        <v>277.39999999999998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27.9</v>
      </c>
      <c r="R22" s="33">
        <v>98.8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533</v>
      </c>
      <c r="Y22" s="33">
        <v>73.69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13.083399999999997</v>
      </c>
      <c r="E23" s="35">
        <f t="shared" ref="E23:Y23" si="2">E21*E22</f>
        <v>0.1384</v>
      </c>
      <c r="F23" s="36">
        <f t="shared" si="2"/>
        <v>13.494000000000003</v>
      </c>
      <c r="G23" s="36">
        <f t="shared" si="2"/>
        <v>0.34050000000000002</v>
      </c>
      <c r="H23" s="36">
        <f t="shared" si="2"/>
        <v>5.9965000000000002</v>
      </c>
      <c r="I23" s="36">
        <f t="shared" si="2"/>
        <v>1.9202999999999999</v>
      </c>
      <c r="J23" s="36">
        <f t="shared" si="2"/>
        <v>3.5</v>
      </c>
      <c r="K23" s="36">
        <f t="shared" si="2"/>
        <v>0.55479999999999996</v>
      </c>
      <c r="L23" s="36">
        <f t="shared" si="2"/>
        <v>0.51359999999999995</v>
      </c>
      <c r="M23" s="36">
        <f t="shared" si="2"/>
        <v>0.30599999999999999</v>
      </c>
      <c r="N23" s="36">
        <f t="shared" si="2"/>
        <v>0.2727</v>
      </c>
      <c r="O23" s="36">
        <f t="shared" si="2"/>
        <v>0.76679999999999993</v>
      </c>
      <c r="P23" s="36">
        <f t="shared" si="2"/>
        <v>50.8872</v>
      </c>
      <c r="Q23" s="36">
        <f>Q21*Q22</f>
        <v>4.1849999999999996</v>
      </c>
      <c r="R23" s="36">
        <f t="shared" si="2"/>
        <v>11.0656</v>
      </c>
      <c r="S23" s="36">
        <f t="shared" si="2"/>
        <v>1.1360000000000001</v>
      </c>
      <c r="T23" s="36">
        <f t="shared" si="2"/>
        <v>0</v>
      </c>
      <c r="U23" s="36">
        <f t="shared" si="2"/>
        <v>2.4130000000000003</v>
      </c>
      <c r="V23" s="36">
        <f t="shared" si="2"/>
        <v>0.16500000000000001</v>
      </c>
      <c r="W23" s="36">
        <f t="shared" si="2"/>
        <v>10.64</v>
      </c>
      <c r="X23" s="36">
        <f t="shared" si="2"/>
        <v>5.33</v>
      </c>
      <c r="Y23" s="36">
        <f t="shared" si="2"/>
        <v>16.580249999999999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143.28904999999997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143.28904999999997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B1" workbookViewId="0">
      <selection activeCell="D7" sqref="D7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70</v>
      </c>
      <c r="K2" s="20" t="s">
        <v>71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68</v>
      </c>
      <c r="AD2" s="141" t="s">
        <v>60</v>
      </c>
      <c r="AE2" s="141" t="s">
        <v>57</v>
      </c>
      <c r="AF2" s="141" t="s">
        <v>69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0.14000000000000001</v>
      </c>
      <c r="C3" s="124" t="s">
        <v>63</v>
      </c>
      <c r="D3" s="17"/>
      <c r="E3" s="17">
        <v>2E-3</v>
      </c>
      <c r="F3" s="17">
        <v>4.0000000000000001E-3</v>
      </c>
      <c r="G3" s="17"/>
      <c r="H3" s="17"/>
      <c r="I3" s="17"/>
      <c r="J3" s="17">
        <v>0.05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64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>
        <v>0.01</v>
      </c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/>
      <c r="C11" s="12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53"/>
      <c r="T11" s="24"/>
      <c r="U11" s="17"/>
      <c r="V11" s="17"/>
      <c r="W11" s="17"/>
      <c r="X11" s="17"/>
      <c r="Y11" s="17"/>
      <c r="Z11" s="17"/>
      <c r="AA11" s="17"/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65</v>
      </c>
      <c r="D12" s="17"/>
      <c r="E12" s="17"/>
      <c r="F12" s="17"/>
      <c r="G12" s="17">
        <v>5.0000000000000001E-3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>
        <v>2.7E-2</v>
      </c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/>
      <c r="AB12" s="17"/>
      <c r="AC12" s="17"/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0.15</v>
      </c>
      <c r="C13" s="125" t="s">
        <v>66</v>
      </c>
      <c r="D13" s="17">
        <v>0.05</v>
      </c>
      <c r="E13" s="17"/>
      <c r="F13" s="17">
        <v>5.0000000000000001E-3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0.15</v>
      </c>
      <c r="R13" s="17"/>
      <c r="S13" s="53"/>
      <c r="T13" s="24"/>
      <c r="U13" s="17"/>
      <c r="V13" s="17"/>
      <c r="W13" s="17"/>
      <c r="X13" s="17">
        <v>5.0000000000000001E-3</v>
      </c>
      <c r="Y13" s="17"/>
      <c r="Z13" s="17"/>
      <c r="AA13" s="17"/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53"/>
      <c r="B14" s="22">
        <v>0.09</v>
      </c>
      <c r="C14" s="125" t="s">
        <v>67</v>
      </c>
      <c r="D14" s="17">
        <v>0.02</v>
      </c>
      <c r="E14" s="17"/>
      <c r="F14" s="17">
        <v>6.0000000000000001E-3</v>
      </c>
      <c r="G14" s="17"/>
      <c r="H14" s="17">
        <v>1.7000000000000001E-2</v>
      </c>
      <c r="I14" s="17"/>
      <c r="J14" s="17"/>
      <c r="K14" s="17"/>
      <c r="L14" s="17"/>
      <c r="M14" s="17"/>
      <c r="N14" s="17"/>
      <c r="O14" s="17"/>
      <c r="P14" s="17">
        <v>0.104</v>
      </c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61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>
        <v>0.04</v>
      </c>
      <c r="C18" s="125" t="s">
        <v>68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/>
      <c r="T18" s="24"/>
      <c r="U18" s="17"/>
      <c r="V18" s="17"/>
      <c r="W18" s="17"/>
      <c r="X18" s="17"/>
      <c r="Y18" s="17"/>
      <c r="Z18" s="17"/>
      <c r="AA18" s="17"/>
      <c r="AB18" s="17"/>
      <c r="AC18" s="17">
        <v>0.04</v>
      </c>
      <c r="AD18" s="115"/>
      <c r="AE18" s="115"/>
      <c r="AF18" s="115"/>
      <c r="AG18" s="115"/>
      <c r="AH18" s="115"/>
      <c r="AI18" s="115"/>
    </row>
    <row r="19" spans="1:35" x14ac:dyDescent="0.25">
      <c r="A19" s="153"/>
      <c r="B19" s="22">
        <v>0.2</v>
      </c>
      <c r="C19" s="125" t="s">
        <v>69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>
        <v>0.22500000000000001</v>
      </c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0.18999999999999997</v>
      </c>
      <c r="E21" s="29">
        <f t="shared" ref="E21:AI21" si="0">SUM(E3:E20)</f>
        <v>2.1999999999999999E-2</v>
      </c>
      <c r="F21" s="29">
        <f t="shared" si="0"/>
        <v>2.0000000000000004E-2</v>
      </c>
      <c r="G21" s="29">
        <f t="shared" si="0"/>
        <v>5.0000000000000001E-3</v>
      </c>
      <c r="H21" s="29">
        <f t="shared" si="0"/>
        <v>6.7000000000000004E-2</v>
      </c>
      <c r="I21" s="29">
        <f t="shared" si="0"/>
        <v>3.6999999999999998E-2</v>
      </c>
      <c r="J21" s="29">
        <f t="shared" si="0"/>
        <v>0.05</v>
      </c>
      <c r="K21" s="29">
        <f t="shared" si="0"/>
        <v>2E-3</v>
      </c>
      <c r="L21" s="29">
        <f t="shared" si="0"/>
        <v>2.4E-2</v>
      </c>
      <c r="M21" s="29">
        <f t="shared" si="0"/>
        <v>8.9999999999999993E-3</v>
      </c>
      <c r="N21" s="29">
        <f t="shared" si="0"/>
        <v>8.9999999999999993E-3</v>
      </c>
      <c r="O21" s="29">
        <f t="shared" si="0"/>
        <v>2.7E-2</v>
      </c>
      <c r="P21" s="29">
        <f t="shared" si="0"/>
        <v>0.104</v>
      </c>
      <c r="Q21" s="29">
        <f t="shared" si="0"/>
        <v>0.15</v>
      </c>
      <c r="R21" s="29">
        <f t="shared" si="0"/>
        <v>8.0000000000000002E-3</v>
      </c>
      <c r="S21" s="29">
        <f t="shared" si="0"/>
        <v>0</v>
      </c>
      <c r="T21" s="29">
        <f t="shared" si="0"/>
        <v>0</v>
      </c>
      <c r="U21" s="29">
        <f t="shared" si="0"/>
        <v>5.0000000000000001E-3</v>
      </c>
      <c r="V21" s="29">
        <f t="shared" si="0"/>
        <v>0.01</v>
      </c>
      <c r="W21" s="29">
        <f t="shared" si="0"/>
        <v>0.112</v>
      </c>
      <c r="X21" s="29">
        <f t="shared" si="0"/>
        <v>5.0000000000000001E-3</v>
      </c>
      <c r="Y21" s="29">
        <f t="shared" si="0"/>
        <v>0.01</v>
      </c>
      <c r="Z21" s="29">
        <f t="shared" si="0"/>
        <v>0</v>
      </c>
      <c r="AA21" s="29">
        <f t="shared" si="0"/>
        <v>0</v>
      </c>
      <c r="AB21" s="29">
        <f t="shared" si="0"/>
        <v>0</v>
      </c>
      <c r="AC21" s="29">
        <f t="shared" si="0"/>
        <v>0.04</v>
      </c>
      <c r="AD21" s="29">
        <f t="shared" si="0"/>
        <v>0</v>
      </c>
      <c r="AE21" s="29">
        <f t="shared" si="0"/>
        <v>0</v>
      </c>
      <c r="AF21" s="29">
        <f t="shared" si="0"/>
        <v>0.22500000000000001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0.18999999999999997</v>
      </c>
      <c r="E22" s="81">
        <f t="shared" ref="E22:AI22" si="1">E21*$D27</f>
        <v>2.1999999999999999E-2</v>
      </c>
      <c r="F22" s="81">
        <f t="shared" si="1"/>
        <v>2.0000000000000004E-2</v>
      </c>
      <c r="G22" s="81">
        <f t="shared" si="1"/>
        <v>5.0000000000000001E-3</v>
      </c>
      <c r="H22" s="81">
        <f t="shared" si="1"/>
        <v>6.7000000000000004E-2</v>
      </c>
      <c r="I22" s="81">
        <f t="shared" si="1"/>
        <v>3.6999999999999998E-2</v>
      </c>
      <c r="J22" s="81">
        <f t="shared" si="1"/>
        <v>0.05</v>
      </c>
      <c r="K22" s="142">
        <f t="shared" si="1"/>
        <v>2E-3</v>
      </c>
      <c r="L22" s="81">
        <f t="shared" si="1"/>
        <v>2.4E-2</v>
      </c>
      <c r="M22" s="81">
        <f t="shared" si="1"/>
        <v>8.9999999999999993E-3</v>
      </c>
      <c r="N22" s="81">
        <f t="shared" si="1"/>
        <v>8.9999999999999993E-3</v>
      </c>
      <c r="O22" s="81">
        <f t="shared" si="1"/>
        <v>2.7E-2</v>
      </c>
      <c r="P22" s="81">
        <f t="shared" si="1"/>
        <v>0.104</v>
      </c>
      <c r="Q22" s="81">
        <f t="shared" si="1"/>
        <v>0.15</v>
      </c>
      <c r="R22" s="142">
        <f t="shared" si="1"/>
        <v>8.0000000000000002E-3</v>
      </c>
      <c r="S22" s="48">
        <f t="shared" si="1"/>
        <v>0</v>
      </c>
      <c r="T22" s="142">
        <f t="shared" si="1"/>
        <v>0</v>
      </c>
      <c r="U22" s="142">
        <f t="shared" si="1"/>
        <v>5.0000000000000001E-3</v>
      </c>
      <c r="V22" s="142">
        <f t="shared" si="1"/>
        <v>0.01</v>
      </c>
      <c r="W22" s="142">
        <f t="shared" si="1"/>
        <v>0.112</v>
      </c>
      <c r="X22" s="142">
        <f t="shared" si="1"/>
        <v>5.0000000000000001E-3</v>
      </c>
      <c r="Y22" s="81">
        <f t="shared" si="1"/>
        <v>0.01</v>
      </c>
      <c r="Z22" s="81">
        <f t="shared" si="1"/>
        <v>0</v>
      </c>
      <c r="AA22" s="142">
        <f t="shared" si="1"/>
        <v>0</v>
      </c>
      <c r="AB22" s="81">
        <f t="shared" si="1"/>
        <v>0</v>
      </c>
      <c r="AC22" s="142">
        <f t="shared" si="1"/>
        <v>0.04</v>
      </c>
      <c r="AD22" s="142">
        <f t="shared" si="1"/>
        <v>0</v>
      </c>
      <c r="AE22" s="81">
        <f t="shared" si="1"/>
        <v>0</v>
      </c>
      <c r="AF22" s="142">
        <f t="shared" si="1"/>
        <v>0.22500000000000001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70</v>
      </c>
      <c r="K23" s="33">
        <v>277.39999999999998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153</v>
      </c>
      <c r="AD23" s="114">
        <v>205.7</v>
      </c>
      <c r="AE23" s="3">
        <v>95.49</v>
      </c>
      <c r="AF23" s="3">
        <v>73.69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13.083399999999997</v>
      </c>
      <c r="E24" s="35">
        <f t="shared" ref="E24:AI24" si="2">E22*E23</f>
        <v>1.5224</v>
      </c>
      <c r="F24" s="35">
        <f t="shared" si="2"/>
        <v>13.494000000000003</v>
      </c>
      <c r="G24" s="35">
        <f t="shared" si="2"/>
        <v>0.57000000000000006</v>
      </c>
      <c r="H24" s="35">
        <f t="shared" si="2"/>
        <v>5.9965000000000002</v>
      </c>
      <c r="I24" s="35">
        <f t="shared" si="2"/>
        <v>1.9202999999999999</v>
      </c>
      <c r="J24" s="35">
        <f t="shared" si="2"/>
        <v>3.5</v>
      </c>
      <c r="K24" s="35">
        <f t="shared" si="2"/>
        <v>0.55479999999999996</v>
      </c>
      <c r="L24" s="35">
        <f t="shared" si="2"/>
        <v>0.51359999999999995</v>
      </c>
      <c r="M24" s="35">
        <f t="shared" si="2"/>
        <v>0.30599999999999999</v>
      </c>
      <c r="N24" s="35">
        <f t="shared" si="2"/>
        <v>0.2727</v>
      </c>
      <c r="O24" s="35">
        <f t="shared" si="2"/>
        <v>0.78029999999999999</v>
      </c>
      <c r="P24" s="35">
        <f t="shared" si="2"/>
        <v>50.8872</v>
      </c>
      <c r="Q24" s="35">
        <f t="shared" si="2"/>
        <v>4.3499999999999996</v>
      </c>
      <c r="R24" s="35">
        <f t="shared" si="2"/>
        <v>1.1360000000000001</v>
      </c>
      <c r="S24" s="35">
        <f t="shared" si="2"/>
        <v>0</v>
      </c>
      <c r="T24" s="35">
        <f t="shared" si="2"/>
        <v>0</v>
      </c>
      <c r="U24" s="35">
        <f t="shared" si="2"/>
        <v>6.3E-2</v>
      </c>
      <c r="V24" s="35">
        <f t="shared" si="2"/>
        <v>2.4130000000000003</v>
      </c>
      <c r="W24" s="35">
        <f t="shared" si="2"/>
        <v>11.300800000000001</v>
      </c>
      <c r="X24" s="35">
        <f t="shared" si="2"/>
        <v>0.16500000000000001</v>
      </c>
      <c r="Y24" s="35">
        <f t="shared" si="2"/>
        <v>5.2970000000000006</v>
      </c>
      <c r="Z24" s="35">
        <f t="shared" si="2"/>
        <v>0</v>
      </c>
      <c r="AA24" s="35">
        <f t="shared" si="2"/>
        <v>0</v>
      </c>
      <c r="AB24" s="35">
        <f t="shared" si="2"/>
        <v>0</v>
      </c>
      <c r="AC24" s="35">
        <f t="shared" si="2"/>
        <v>6.12</v>
      </c>
      <c r="AD24" s="35">
        <f t="shared" si="2"/>
        <v>0</v>
      </c>
      <c r="AE24" s="35">
        <f t="shared" si="2"/>
        <v>0</v>
      </c>
      <c r="AF24" s="35">
        <f t="shared" si="2"/>
        <v>16.580249999999999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140.82624999999999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140.82624999999999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2024-04-25T06:59:18Z</cp:lastPrinted>
  <dcterms:created xsi:type="dcterms:W3CDTF">2014-07-11T13:42:12Z</dcterms:created>
  <dcterms:modified xsi:type="dcterms:W3CDTF">2024-04-25T07:00:58Z</dcterms:modified>
</cp:coreProperties>
</file>